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9320" windowHeight="11640" activeTab="1"/>
  </bookViews>
  <sheets>
    <sheet name="Vlook" sheetId="1" r:id="rId1"/>
    <sheet name="PMT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2" l="1"/>
  <c r="Q11" i="1" l="1"/>
  <c r="Q10" i="1"/>
  <c r="Q9" i="1"/>
  <c r="Q8" i="1"/>
  <c r="Q7" i="1"/>
  <c r="Q6" i="1"/>
  <c r="Q5" i="1"/>
  <c r="Q4" i="1"/>
  <c r="R4" i="1" l="1"/>
  <c r="S4" i="1" s="1"/>
  <c r="S7" i="1"/>
  <c r="R7" i="1"/>
  <c r="R8" i="1"/>
  <c r="S8" i="1" s="1"/>
  <c r="R5" i="1"/>
  <c r="S5" i="1" s="1"/>
  <c r="R9" i="1"/>
  <c r="S9" i="1" s="1"/>
  <c r="S10" i="1"/>
  <c r="R10" i="1"/>
  <c r="R6" i="1"/>
  <c r="S6" i="1" s="1"/>
  <c r="R11" i="1"/>
  <c r="S11" i="1" s="1"/>
</calcChain>
</file>

<file path=xl/sharedStrings.xml><?xml version="1.0" encoding="utf-8"?>
<sst xmlns="http://schemas.openxmlformats.org/spreadsheetml/2006/main" count="45" uniqueCount="45">
  <si>
    <t>Last Name</t>
  </si>
  <si>
    <t>First Name</t>
  </si>
  <si>
    <t>PTP1</t>
  </si>
  <si>
    <t>PTP2</t>
  </si>
  <si>
    <t>PTP3</t>
  </si>
  <si>
    <t>Q1</t>
  </si>
  <si>
    <t>Q2</t>
  </si>
  <si>
    <t>Q3</t>
  </si>
  <si>
    <t>Q4</t>
  </si>
  <si>
    <t>Q5</t>
  </si>
  <si>
    <t>Q6</t>
  </si>
  <si>
    <t>Q7</t>
  </si>
  <si>
    <t>MyITLab</t>
  </si>
  <si>
    <t>Participation</t>
  </si>
  <si>
    <t>FinalExam</t>
  </si>
  <si>
    <t>Perct</t>
  </si>
  <si>
    <t>grade</t>
  </si>
  <si>
    <t>number</t>
  </si>
  <si>
    <t>KATHLEEN</t>
  </si>
  <si>
    <t>ALBERTO</t>
  </si>
  <si>
    <t>JOHN</t>
  </si>
  <si>
    <t>WHITLEY</t>
  </si>
  <si>
    <t>CHAD</t>
  </si>
  <si>
    <t>KYLE</t>
  </si>
  <si>
    <t>ANDREW</t>
  </si>
  <si>
    <t>Smith</t>
  </si>
  <si>
    <t>Jones</t>
  </si>
  <si>
    <t>Patankas</t>
  </si>
  <si>
    <t>Retga</t>
  </si>
  <si>
    <t>Patel</t>
  </si>
  <si>
    <t>Leadish</t>
  </si>
  <si>
    <t>Platka</t>
  </si>
  <si>
    <t>Ferrell</t>
  </si>
  <si>
    <t>Katlyn</t>
  </si>
  <si>
    <t>PTP0</t>
  </si>
  <si>
    <t>OMIS 259 Students Grades</t>
  </si>
  <si>
    <t>F</t>
  </si>
  <si>
    <t>D</t>
  </si>
  <si>
    <t>C</t>
  </si>
  <si>
    <t>B</t>
  </si>
  <si>
    <t>A</t>
  </si>
  <si>
    <t>Number of months in loan=</t>
  </si>
  <si>
    <t>Annual Rate of loan=</t>
  </si>
  <si>
    <t>Amount of loan =</t>
  </si>
  <si>
    <t>Month Payment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</si>
</sst>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1" fillId="2" borderId="2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3" xfId="1" applyBorder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164" fontId="0" fillId="0" borderId="0" xfId="0" applyNumberFormat="1"/>
    <xf numFmtId="8" fontId="0" fillId="0" borderId="0" xfId="0" applyNumberFormat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B1" zoomScale="200" zoomScaleNormal="200" workbookViewId="0">
      <selection activeCell="R4" sqref="R4"/>
    </sheetView>
  </sheetViews>
  <sheetFormatPr defaultRowHeight="15" x14ac:dyDescent="0.25"/>
  <cols>
    <col min="1" max="1" width="0" hidden="1" customWidth="1"/>
    <col min="2" max="2" width="10" customWidth="1"/>
    <col min="4" max="6" width="0" hidden="1" customWidth="1"/>
    <col min="8" max="12" width="0" hidden="1" customWidth="1"/>
    <col min="15" max="15" width="12" customWidth="1"/>
    <col min="16" max="16" width="9.7109375" customWidth="1"/>
    <col min="19" max="19" width="0" hidden="1" customWidth="1"/>
  </cols>
  <sheetData>
    <row r="1" spans="1:21" x14ac:dyDescent="0.25">
      <c r="B1" t="s">
        <v>35</v>
      </c>
    </row>
    <row r="3" spans="1:21" ht="30" x14ac:dyDescent="0.25">
      <c r="A3" s="1" t="s">
        <v>0</v>
      </c>
      <c r="B3" s="1" t="s">
        <v>1</v>
      </c>
      <c r="C3" s="1" t="s">
        <v>34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2" t="s">
        <v>16</v>
      </c>
      <c r="S3" s="2" t="s">
        <v>17</v>
      </c>
    </row>
    <row r="4" spans="1:21" x14ac:dyDescent="0.25">
      <c r="A4" s="3" t="s">
        <v>25</v>
      </c>
      <c r="B4" s="3" t="s">
        <v>18</v>
      </c>
      <c r="C4" s="3">
        <v>75</v>
      </c>
      <c r="D4" s="3">
        <v>100</v>
      </c>
      <c r="E4" s="3">
        <v>100</v>
      </c>
      <c r="F4" s="3">
        <v>90</v>
      </c>
      <c r="G4" s="3">
        <v>21</v>
      </c>
      <c r="H4" s="3">
        <v>23</v>
      </c>
      <c r="I4" s="3">
        <v>22</v>
      </c>
      <c r="J4" s="3">
        <v>19</v>
      </c>
      <c r="K4" s="3">
        <v>22</v>
      </c>
      <c r="L4" s="3">
        <v>21</v>
      </c>
      <c r="M4" s="3">
        <v>20</v>
      </c>
      <c r="N4" s="3">
        <v>100</v>
      </c>
      <c r="O4" s="3">
        <v>100</v>
      </c>
      <c r="P4" s="3">
        <v>87</v>
      </c>
      <c r="Q4" s="4">
        <f t="shared" ref="Q4:Q11" si="0">0.15*O4+0.1*SUM(D4:F4)/3+0.25*((SUM(G4:M4)-MIN(G4:M4))/6/25*100)+0.25*P4 +0.25*N4</f>
        <v>92.916666666666657</v>
      </c>
      <c r="R4" s="5" t="str">
        <f>VLOOKUP(Q4,$T$13:$U$17,2)</f>
        <v>A</v>
      </c>
      <c r="S4" s="5">
        <f t="shared" ref="S4:S11" si="1">IF(R4="A",4,IF(R4="B",3,IF(R4="C",2,IF(R4="D",1,0))))</f>
        <v>4</v>
      </c>
    </row>
    <row r="5" spans="1:21" x14ac:dyDescent="0.25">
      <c r="A5" s="3" t="s">
        <v>26</v>
      </c>
      <c r="B5" s="3" t="s">
        <v>19</v>
      </c>
      <c r="C5" s="3">
        <v>88</v>
      </c>
      <c r="D5" s="3">
        <v>100</v>
      </c>
      <c r="E5" s="3">
        <v>95</v>
      </c>
      <c r="F5" s="3">
        <v>95</v>
      </c>
      <c r="G5" s="3">
        <v>21</v>
      </c>
      <c r="H5" s="3">
        <v>18</v>
      </c>
      <c r="I5" s="3">
        <v>19</v>
      </c>
      <c r="J5" s="3">
        <v>18</v>
      </c>
      <c r="K5" s="3">
        <v>16</v>
      </c>
      <c r="L5" s="3">
        <v>18</v>
      </c>
      <c r="M5" s="3">
        <v>0</v>
      </c>
      <c r="N5" s="3">
        <v>77.95</v>
      </c>
      <c r="O5" s="3">
        <v>76</v>
      </c>
      <c r="P5" s="3">
        <v>67</v>
      </c>
      <c r="Q5" s="4">
        <f t="shared" si="0"/>
        <v>75.637500000000003</v>
      </c>
      <c r="R5" s="5" t="str">
        <f t="shared" ref="R5:R11" si="2">VLOOKUP(Q5,$T$13:$U$17,2)</f>
        <v>C</v>
      </c>
      <c r="S5" s="5">
        <f t="shared" si="1"/>
        <v>2</v>
      </c>
    </row>
    <row r="6" spans="1:21" x14ac:dyDescent="0.25">
      <c r="A6" s="3" t="s">
        <v>27</v>
      </c>
      <c r="B6" s="3" t="s">
        <v>20</v>
      </c>
      <c r="C6" s="3">
        <v>95</v>
      </c>
      <c r="D6" s="3">
        <v>95</v>
      </c>
      <c r="E6" s="3">
        <v>95</v>
      </c>
      <c r="F6" s="3">
        <v>100</v>
      </c>
      <c r="G6" s="3">
        <v>23</v>
      </c>
      <c r="H6" s="3">
        <v>21</v>
      </c>
      <c r="I6" s="3">
        <v>20</v>
      </c>
      <c r="J6" s="3">
        <v>19</v>
      </c>
      <c r="K6" s="3">
        <v>21</v>
      </c>
      <c r="L6" s="3">
        <v>23</v>
      </c>
      <c r="M6" s="3">
        <v>16</v>
      </c>
      <c r="N6" s="3">
        <v>55.59</v>
      </c>
      <c r="O6" s="3">
        <v>73</v>
      </c>
      <c r="P6" s="6">
        <v>0</v>
      </c>
      <c r="Q6" s="4">
        <f t="shared" si="0"/>
        <v>55.680833333333332</v>
      </c>
      <c r="R6" s="5" t="str">
        <f t="shared" si="2"/>
        <v>F</v>
      </c>
      <c r="S6" s="5">
        <f t="shared" si="1"/>
        <v>0</v>
      </c>
    </row>
    <row r="7" spans="1:21" x14ac:dyDescent="0.25">
      <c r="A7" s="3" t="s">
        <v>28</v>
      </c>
      <c r="B7" s="3" t="s">
        <v>21</v>
      </c>
      <c r="C7" s="3">
        <v>65</v>
      </c>
      <c r="D7" s="3">
        <v>90</v>
      </c>
      <c r="E7" s="3">
        <v>97</v>
      </c>
      <c r="F7" s="3">
        <v>95</v>
      </c>
      <c r="G7" s="3">
        <v>18</v>
      </c>
      <c r="H7" s="3">
        <v>18</v>
      </c>
      <c r="I7" s="3">
        <v>18</v>
      </c>
      <c r="J7" s="3">
        <v>21</v>
      </c>
      <c r="K7" s="3">
        <v>21</v>
      </c>
      <c r="L7" s="3">
        <v>0</v>
      </c>
      <c r="M7" s="3">
        <v>13</v>
      </c>
      <c r="N7" s="3">
        <v>69.760000000000005</v>
      </c>
      <c r="O7" s="3">
        <v>68</v>
      </c>
      <c r="P7" s="3">
        <v>67</v>
      </c>
      <c r="Q7" s="4">
        <f t="shared" si="0"/>
        <v>71.956666666666663</v>
      </c>
      <c r="R7" s="5" t="str">
        <f t="shared" si="2"/>
        <v>C</v>
      </c>
      <c r="S7" s="5">
        <f t="shared" si="1"/>
        <v>2</v>
      </c>
    </row>
    <row r="8" spans="1:21" x14ac:dyDescent="0.25">
      <c r="A8" s="3" t="s">
        <v>29</v>
      </c>
      <c r="B8" s="3" t="s">
        <v>22</v>
      </c>
      <c r="C8" s="3">
        <v>88</v>
      </c>
      <c r="D8" s="3">
        <v>95</v>
      </c>
      <c r="E8" s="3">
        <v>80</v>
      </c>
      <c r="F8" s="3">
        <v>100</v>
      </c>
      <c r="G8" s="3">
        <v>21</v>
      </c>
      <c r="H8" s="3">
        <v>22</v>
      </c>
      <c r="I8" s="3">
        <v>21</v>
      </c>
      <c r="J8" s="3">
        <v>25</v>
      </c>
      <c r="K8" s="3">
        <v>23</v>
      </c>
      <c r="L8" s="3">
        <v>23</v>
      </c>
      <c r="M8" s="3">
        <v>17</v>
      </c>
      <c r="N8" s="3">
        <v>92.44</v>
      </c>
      <c r="O8" s="3">
        <v>92</v>
      </c>
      <c r="P8" s="3">
        <v>86</v>
      </c>
      <c r="Q8" s="4">
        <f t="shared" si="0"/>
        <v>90.076666666666668</v>
      </c>
      <c r="R8" s="5" t="str">
        <f t="shared" si="2"/>
        <v>A</v>
      </c>
      <c r="S8" s="5">
        <f t="shared" si="1"/>
        <v>4</v>
      </c>
    </row>
    <row r="9" spans="1:21" x14ac:dyDescent="0.25">
      <c r="A9" s="3" t="s">
        <v>30</v>
      </c>
      <c r="B9" s="3" t="s">
        <v>23</v>
      </c>
      <c r="C9" s="3">
        <v>91</v>
      </c>
      <c r="D9" s="3">
        <v>100</v>
      </c>
      <c r="E9" s="3">
        <v>100</v>
      </c>
      <c r="F9" s="3">
        <v>100</v>
      </c>
      <c r="G9" s="3">
        <v>22</v>
      </c>
      <c r="H9" s="3">
        <v>23</v>
      </c>
      <c r="I9" s="3">
        <v>22</v>
      </c>
      <c r="J9" s="3">
        <v>21</v>
      </c>
      <c r="K9" s="3">
        <v>22</v>
      </c>
      <c r="L9" s="3">
        <v>16</v>
      </c>
      <c r="M9" s="3">
        <v>13</v>
      </c>
      <c r="N9" s="3">
        <v>71.53</v>
      </c>
      <c r="O9" s="3">
        <v>93</v>
      </c>
      <c r="P9" s="3">
        <v>87</v>
      </c>
      <c r="Q9" s="4">
        <f t="shared" si="0"/>
        <v>84.58250000000001</v>
      </c>
      <c r="R9" s="5" t="str">
        <f t="shared" si="2"/>
        <v>B</v>
      </c>
      <c r="S9" s="5">
        <f t="shared" si="1"/>
        <v>3</v>
      </c>
    </row>
    <row r="10" spans="1:21" x14ac:dyDescent="0.25">
      <c r="A10" s="3" t="s">
        <v>31</v>
      </c>
      <c r="B10" s="3" t="s">
        <v>24</v>
      </c>
      <c r="C10" s="3">
        <v>100</v>
      </c>
      <c r="D10" s="3">
        <v>85</v>
      </c>
      <c r="E10" s="3">
        <v>100</v>
      </c>
      <c r="F10" s="3">
        <v>100</v>
      </c>
      <c r="G10" s="3">
        <v>20</v>
      </c>
      <c r="H10" s="3">
        <v>21</v>
      </c>
      <c r="I10" s="3">
        <v>22</v>
      </c>
      <c r="J10" s="3">
        <v>17</v>
      </c>
      <c r="K10" s="3">
        <v>19</v>
      </c>
      <c r="L10" s="3">
        <v>19</v>
      </c>
      <c r="M10" s="3">
        <v>16</v>
      </c>
      <c r="N10" s="3">
        <v>90.03</v>
      </c>
      <c r="O10" s="3">
        <v>87</v>
      </c>
      <c r="P10" s="3">
        <v>78</v>
      </c>
      <c r="Q10" s="4">
        <f t="shared" si="0"/>
        <v>84.224166666666662</v>
      </c>
      <c r="R10" s="5" t="str">
        <f t="shared" si="2"/>
        <v>B</v>
      </c>
      <c r="S10" s="5">
        <f t="shared" si="1"/>
        <v>3</v>
      </c>
    </row>
    <row r="11" spans="1:21" x14ac:dyDescent="0.25">
      <c r="A11" s="3" t="s">
        <v>32</v>
      </c>
      <c r="B11" s="3" t="s">
        <v>33</v>
      </c>
      <c r="C11" s="3">
        <v>100</v>
      </c>
      <c r="D11" s="3">
        <v>85</v>
      </c>
      <c r="E11" s="3">
        <v>95</v>
      </c>
      <c r="F11" s="3">
        <v>80</v>
      </c>
      <c r="G11" s="3">
        <v>16</v>
      </c>
      <c r="H11" s="3">
        <v>19</v>
      </c>
      <c r="I11" s="3">
        <v>16</v>
      </c>
      <c r="J11" s="3">
        <v>18</v>
      </c>
      <c r="K11" s="3">
        <v>18</v>
      </c>
      <c r="L11" s="3">
        <v>19</v>
      </c>
      <c r="M11" s="3">
        <v>0</v>
      </c>
      <c r="N11" s="3">
        <v>79.510000000000005</v>
      </c>
      <c r="O11" s="3">
        <v>86</v>
      </c>
      <c r="P11" s="3">
        <v>77</v>
      </c>
      <c r="Q11" s="4">
        <f t="shared" si="0"/>
        <v>78.360833333333332</v>
      </c>
      <c r="R11" s="5" t="str">
        <f t="shared" si="2"/>
        <v>C</v>
      </c>
      <c r="S11" s="5">
        <f t="shared" si="1"/>
        <v>2</v>
      </c>
    </row>
    <row r="13" spans="1:21" x14ac:dyDescent="0.25">
      <c r="T13">
        <v>0</v>
      </c>
      <c r="U13" t="s">
        <v>36</v>
      </c>
    </row>
    <row r="14" spans="1:21" x14ac:dyDescent="0.25">
      <c r="T14">
        <v>60</v>
      </c>
      <c r="U14" t="s">
        <v>37</v>
      </c>
    </row>
    <row r="15" spans="1:21" x14ac:dyDescent="0.25">
      <c r="T15">
        <v>70</v>
      </c>
      <c r="U15" t="s">
        <v>38</v>
      </c>
    </row>
    <row r="16" spans="1:21" x14ac:dyDescent="0.25">
      <c r="T16">
        <v>80</v>
      </c>
      <c r="U16" t="s">
        <v>39</v>
      </c>
    </row>
    <row r="17" spans="20:21" x14ac:dyDescent="0.25">
      <c r="T17">
        <v>90</v>
      </c>
      <c r="U17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tabSelected="1" zoomScale="200" zoomScaleNormal="200" workbookViewId="0">
      <selection activeCell="C8" sqref="C8"/>
    </sheetView>
  </sheetViews>
  <sheetFormatPr defaultRowHeight="15" x14ac:dyDescent="0.25"/>
  <cols>
    <col min="2" max="2" width="25.7109375" bestFit="1" customWidth="1"/>
    <col min="3" max="3" width="10.42578125" bestFit="1" customWidth="1"/>
  </cols>
  <sheetData>
    <row r="3" spans="2:3" x14ac:dyDescent="0.25">
      <c r="B3" s="7" t="s">
        <v>41</v>
      </c>
      <c r="C3">
        <v>36</v>
      </c>
    </row>
    <row r="4" spans="2:3" x14ac:dyDescent="0.25">
      <c r="B4" s="7" t="s">
        <v>42</v>
      </c>
      <c r="C4" s="8">
        <v>1.9E-2</v>
      </c>
    </row>
    <row r="5" spans="2:3" x14ac:dyDescent="0.25">
      <c r="B5" s="7" t="s">
        <v>43</v>
      </c>
      <c r="C5" s="9">
        <v>15000</v>
      </c>
    </row>
    <row r="9" spans="2:3" x14ac:dyDescent="0.25">
      <c r="B9" s="7" t="s">
        <v>44</v>
      </c>
      <c r="C9" s="10">
        <f>PMT(C4/12,C3,-C5)</f>
        <v>428.98415799035797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Vlook</vt:lpstr>
      <vt:lpstr>PMT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Downing</dc:creator>
  <cp:lastModifiedBy>faculty</cp:lastModifiedBy>
  <dcterms:created xsi:type="dcterms:W3CDTF">2011-02-07T19:06:26Z</dcterms:created>
  <dcterms:modified xsi:type="dcterms:W3CDTF">2012-09-24T19:58:22Z</dcterms:modified>
</cp:coreProperties>
</file>