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MIS Classes\OMIS 694 Spring 16\"/>
    </mc:Choice>
  </mc:AlternateContent>
  <bookViews>
    <workbookView xWindow="0" yWindow="0" windowWidth="25200" windowHeight="11385" activeTab="1"/>
  </bookViews>
  <sheets>
    <sheet name="Sheet1" sheetId="1" r:id="rId1"/>
    <sheet name="Simple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 l="1"/>
  <c r="K14" i="2" s="1"/>
  <c r="H14" i="2"/>
  <c r="I14" i="2" s="1"/>
  <c r="F14" i="2"/>
  <c r="G14" i="2" s="1"/>
  <c r="D14" i="2"/>
  <c r="E14" i="2" s="1"/>
  <c r="B14" i="2"/>
  <c r="C14" i="2" s="1"/>
  <c r="J13" i="2"/>
  <c r="K13" i="2" s="1"/>
  <c r="H13" i="2"/>
  <c r="I13" i="2" s="1"/>
  <c r="F13" i="2"/>
  <c r="G13" i="2" s="1"/>
  <c r="D13" i="2"/>
  <c r="E13" i="2" s="1"/>
  <c r="B13" i="2"/>
  <c r="C13" i="2" s="1"/>
  <c r="J12" i="2"/>
  <c r="K12" i="2" s="1"/>
  <c r="H12" i="2"/>
  <c r="I12" i="2" s="1"/>
  <c r="F12" i="2"/>
  <c r="G12" i="2" s="1"/>
  <c r="D12" i="2"/>
  <c r="E12" i="2" s="1"/>
  <c r="B12" i="2"/>
  <c r="C12" i="2" s="1"/>
  <c r="J11" i="2"/>
  <c r="K11" i="2" s="1"/>
  <c r="H11" i="2"/>
  <c r="I11" i="2" s="1"/>
  <c r="F11" i="2"/>
  <c r="G11" i="2" s="1"/>
  <c r="D11" i="2"/>
  <c r="E11" i="2" s="1"/>
  <c r="B11" i="2"/>
  <c r="C11" i="2" s="1"/>
  <c r="J10" i="2"/>
  <c r="K10" i="2" s="1"/>
  <c r="H10" i="2"/>
  <c r="I10" i="2" s="1"/>
  <c r="F10" i="2"/>
  <c r="G10" i="2" s="1"/>
  <c r="D10" i="2"/>
  <c r="E10" i="2" s="1"/>
  <c r="B10" i="2"/>
  <c r="C10" i="2" s="1"/>
  <c r="J9" i="2"/>
  <c r="K9" i="2" s="1"/>
  <c r="H9" i="2"/>
  <c r="I9" i="2" s="1"/>
  <c r="F9" i="2"/>
  <c r="G9" i="2" s="1"/>
  <c r="D9" i="2"/>
  <c r="E9" i="2" s="1"/>
  <c r="B9" i="2"/>
  <c r="C9" i="2" s="1"/>
  <c r="J8" i="2"/>
  <c r="K8" i="2" s="1"/>
  <c r="H8" i="2"/>
  <c r="I8" i="2" s="1"/>
  <c r="F8" i="2"/>
  <c r="G8" i="2" s="1"/>
  <c r="D8" i="2"/>
  <c r="E8" i="2" s="1"/>
  <c r="B8" i="2"/>
  <c r="C8" i="2" s="1"/>
  <c r="J7" i="2"/>
  <c r="K7" i="2" s="1"/>
  <c r="H7" i="2"/>
  <c r="I7" i="2" s="1"/>
  <c r="F7" i="2"/>
  <c r="G7" i="2" s="1"/>
  <c r="D7" i="2"/>
  <c r="E7" i="2" s="1"/>
  <c r="B7" i="2"/>
  <c r="C7" i="2" s="1"/>
  <c r="J6" i="2"/>
  <c r="K6" i="2" s="1"/>
  <c r="H6" i="2"/>
  <c r="I6" i="2" s="1"/>
  <c r="F6" i="2"/>
  <c r="G6" i="2" s="1"/>
  <c r="D6" i="2"/>
  <c r="E6" i="2" s="1"/>
  <c r="B6" i="2"/>
  <c r="C6" i="2" s="1"/>
  <c r="J5" i="2"/>
  <c r="K5" i="2" s="1"/>
  <c r="H5" i="2"/>
  <c r="I5" i="2" s="1"/>
  <c r="F5" i="2"/>
  <c r="G5" i="2" s="1"/>
  <c r="D5" i="2"/>
  <c r="E5" i="2" s="1"/>
  <c r="B5" i="2"/>
  <c r="C5" i="2" s="1"/>
  <c r="J4" i="2"/>
  <c r="K4" i="2" s="1"/>
  <c r="H4" i="2"/>
  <c r="I4" i="2" s="1"/>
  <c r="F4" i="2"/>
  <c r="G4" i="2" s="1"/>
  <c r="D4" i="2"/>
  <c r="E4" i="2" s="1"/>
  <c r="B4" i="2"/>
  <c r="C4" i="2" s="1"/>
  <c r="J3" i="2"/>
  <c r="K3" i="2" s="1"/>
  <c r="H3" i="2"/>
  <c r="I3" i="2" s="1"/>
  <c r="F3" i="2"/>
  <c r="G3" i="2" s="1"/>
  <c r="D3" i="2"/>
  <c r="E3" i="2" s="1"/>
  <c r="B3" i="2"/>
  <c r="C3" i="2" s="1"/>
  <c r="Q2" i="2"/>
  <c r="Q1" i="2"/>
  <c r="C20" i="2" l="1"/>
  <c r="C19" i="2"/>
  <c r="C18" i="2"/>
  <c r="C21" i="2" s="1"/>
  <c r="O8" i="2" s="1"/>
  <c r="C17" i="2"/>
  <c r="C22" i="2" s="1"/>
  <c r="P8" i="2" s="1"/>
  <c r="I18" i="2"/>
  <c r="I21" i="2" s="1"/>
  <c r="O11" i="2" s="1"/>
  <c r="K20" i="2"/>
  <c r="K19" i="2"/>
  <c r="K17" i="2"/>
  <c r="K22" i="2" s="1"/>
  <c r="P12" i="2" s="1"/>
  <c r="K18" i="2"/>
  <c r="K21" i="2" s="1"/>
  <c r="O12" i="2" s="1"/>
  <c r="G18" i="2"/>
  <c r="G21" i="2" s="1"/>
  <c r="O10" i="2" s="1"/>
  <c r="G17" i="2"/>
  <c r="G22" i="2" s="1"/>
  <c r="P10" i="2" s="1"/>
  <c r="G19" i="2"/>
  <c r="G20" i="2"/>
  <c r="E19" i="2"/>
  <c r="I17" i="2"/>
  <c r="I22" i="2" s="1"/>
  <c r="P11" i="2" s="1"/>
  <c r="I20" i="2"/>
  <c r="E20" i="2"/>
  <c r="E18" i="2"/>
  <c r="E21" i="2" s="1"/>
  <c r="O9" i="2" s="1"/>
  <c r="E17" i="2"/>
  <c r="E22" i="2" s="1"/>
  <c r="P9" i="2" s="1"/>
  <c r="I19" i="2"/>
  <c r="Y2" i="1"/>
  <c r="Y1" i="1"/>
  <c r="J4" i="1"/>
  <c r="K4" i="1"/>
  <c r="L4" i="1"/>
  <c r="M4" i="1" s="1"/>
  <c r="N4" i="1"/>
  <c r="O4" i="1" s="1"/>
  <c r="P4" i="1"/>
  <c r="Q4" i="1" s="1"/>
  <c r="R4" i="1"/>
  <c r="S4" i="1"/>
  <c r="I5" i="1"/>
  <c r="J5" i="1"/>
  <c r="K5" i="1" s="1"/>
  <c r="L5" i="1"/>
  <c r="M5" i="1"/>
  <c r="N5" i="1"/>
  <c r="O5" i="1"/>
  <c r="P5" i="1"/>
  <c r="Q5" i="1"/>
  <c r="R5" i="1"/>
  <c r="S5" i="1" s="1"/>
  <c r="I6" i="1"/>
  <c r="J6" i="1"/>
  <c r="K6" i="1" s="1"/>
  <c r="L6" i="1"/>
  <c r="M6" i="1" s="1"/>
  <c r="N6" i="1"/>
  <c r="O6" i="1"/>
  <c r="P6" i="1"/>
  <c r="Q6" i="1"/>
  <c r="R6" i="1"/>
  <c r="S6" i="1" s="1"/>
  <c r="J7" i="1"/>
  <c r="K7" i="1" s="1"/>
  <c r="L7" i="1"/>
  <c r="M7" i="1" s="1"/>
  <c r="N7" i="1"/>
  <c r="O7" i="1"/>
  <c r="P7" i="1"/>
  <c r="Q7" i="1"/>
  <c r="R7" i="1"/>
  <c r="S7" i="1"/>
  <c r="J8" i="1"/>
  <c r="K8" i="1"/>
  <c r="L8" i="1"/>
  <c r="M8" i="1" s="1"/>
  <c r="N8" i="1"/>
  <c r="O8" i="1"/>
  <c r="P8" i="1"/>
  <c r="Q8" i="1"/>
  <c r="R8" i="1"/>
  <c r="S8" i="1"/>
  <c r="J9" i="1"/>
  <c r="K9" i="1"/>
  <c r="L9" i="1"/>
  <c r="M9" i="1" s="1"/>
  <c r="N9" i="1"/>
  <c r="O9" i="1" s="1"/>
  <c r="P9" i="1"/>
  <c r="Q9" i="1"/>
  <c r="R9" i="1"/>
  <c r="S9" i="1"/>
  <c r="I10" i="1"/>
  <c r="J10" i="1"/>
  <c r="K10" i="1" s="1"/>
  <c r="L10" i="1"/>
  <c r="M10" i="1" s="1"/>
  <c r="N10" i="1"/>
  <c r="O10" i="1" s="1"/>
  <c r="P10" i="1"/>
  <c r="Q10" i="1"/>
  <c r="R10" i="1"/>
  <c r="S10" i="1"/>
  <c r="J11" i="1"/>
  <c r="K11" i="1" s="1"/>
  <c r="L11" i="1"/>
  <c r="M11" i="1"/>
  <c r="N11" i="1"/>
  <c r="O11" i="1"/>
  <c r="P11" i="1"/>
  <c r="Q11" i="1" s="1"/>
  <c r="R11" i="1"/>
  <c r="S11" i="1"/>
  <c r="J12" i="1"/>
  <c r="K12" i="1"/>
  <c r="L12" i="1"/>
  <c r="M12" i="1"/>
  <c r="N12" i="1"/>
  <c r="O12" i="1" s="1"/>
  <c r="P12" i="1"/>
  <c r="Q12" i="1" s="1"/>
  <c r="R12" i="1"/>
  <c r="S12" i="1"/>
  <c r="I13" i="1"/>
  <c r="J13" i="1"/>
  <c r="K13" i="1" s="1"/>
  <c r="L13" i="1"/>
  <c r="M13" i="1"/>
  <c r="N13" i="1"/>
  <c r="O13" i="1"/>
  <c r="P13" i="1"/>
  <c r="Q13" i="1"/>
  <c r="R13" i="1"/>
  <c r="S13" i="1" s="1"/>
  <c r="I14" i="1"/>
  <c r="J14" i="1"/>
  <c r="K14" i="1" s="1"/>
  <c r="L14" i="1"/>
  <c r="M14" i="1" s="1"/>
  <c r="N14" i="1"/>
  <c r="O14" i="1" s="1"/>
  <c r="P14" i="1"/>
  <c r="Q14" i="1"/>
  <c r="R14" i="1"/>
  <c r="S14" i="1" s="1"/>
  <c r="I15" i="1"/>
  <c r="J15" i="1"/>
  <c r="K15" i="1" s="1"/>
  <c r="L15" i="1"/>
  <c r="M15" i="1" s="1"/>
  <c r="N15" i="1"/>
  <c r="O15" i="1"/>
  <c r="P15" i="1"/>
  <c r="Q15" i="1"/>
  <c r="R15" i="1"/>
  <c r="S15" i="1"/>
  <c r="J16" i="1"/>
  <c r="K16" i="1" s="1"/>
  <c r="L16" i="1"/>
  <c r="M16" i="1" s="1"/>
  <c r="N16" i="1"/>
  <c r="O16" i="1"/>
  <c r="P16" i="1"/>
  <c r="Q16" i="1"/>
  <c r="R16" i="1"/>
  <c r="S16" i="1"/>
  <c r="J17" i="1"/>
  <c r="K17" i="1"/>
  <c r="L17" i="1"/>
  <c r="M17" i="1"/>
  <c r="N17" i="1"/>
  <c r="O17" i="1" s="1"/>
  <c r="P17" i="1"/>
  <c r="Q17" i="1"/>
  <c r="R17" i="1"/>
  <c r="S17" i="1"/>
  <c r="J18" i="1"/>
  <c r="K18" i="1"/>
  <c r="L18" i="1"/>
  <c r="M18" i="1" s="1"/>
  <c r="N18" i="1"/>
  <c r="O18" i="1" s="1"/>
  <c r="P18" i="1"/>
  <c r="Q18" i="1"/>
  <c r="R18" i="1"/>
  <c r="S18" i="1"/>
  <c r="J19" i="1"/>
  <c r="K19" i="1" s="1"/>
  <c r="L19" i="1"/>
  <c r="M19" i="1" s="1"/>
  <c r="N19" i="1"/>
  <c r="O19" i="1"/>
  <c r="P19" i="1"/>
  <c r="Q19" i="1" s="1"/>
  <c r="R19" i="1"/>
  <c r="S19" i="1"/>
  <c r="J20" i="1"/>
  <c r="K20" i="1" s="1"/>
  <c r="L20" i="1"/>
  <c r="M20" i="1"/>
  <c r="N20" i="1"/>
  <c r="O20" i="1"/>
  <c r="P20" i="1"/>
  <c r="Q20" i="1" s="1"/>
  <c r="R20" i="1"/>
  <c r="S20" i="1"/>
  <c r="J21" i="1"/>
  <c r="K21" i="1" s="1"/>
  <c r="L21" i="1"/>
  <c r="M21" i="1"/>
  <c r="N21" i="1"/>
  <c r="O21" i="1"/>
  <c r="P21" i="1"/>
  <c r="Q21" i="1"/>
  <c r="R21" i="1"/>
  <c r="S21" i="1" s="1"/>
  <c r="I22" i="1"/>
  <c r="J22" i="1"/>
  <c r="K22" i="1" s="1"/>
  <c r="L22" i="1"/>
  <c r="M22" i="1"/>
  <c r="N22" i="1"/>
  <c r="O22" i="1" s="1"/>
  <c r="P22" i="1"/>
  <c r="Q22" i="1" s="1"/>
  <c r="R22" i="1"/>
  <c r="S22" i="1" s="1"/>
  <c r="I23" i="1"/>
  <c r="J23" i="1"/>
  <c r="K23" i="1"/>
  <c r="L23" i="1"/>
  <c r="M23" i="1" s="1"/>
  <c r="N23" i="1"/>
  <c r="O23" i="1"/>
  <c r="P23" i="1"/>
  <c r="Q23" i="1"/>
  <c r="R23" i="1"/>
  <c r="S23" i="1"/>
  <c r="I24" i="1"/>
  <c r="J24" i="1"/>
  <c r="K24" i="1" s="1"/>
  <c r="L24" i="1"/>
  <c r="M24" i="1" s="1"/>
  <c r="N24" i="1"/>
  <c r="O24" i="1"/>
  <c r="P24" i="1"/>
  <c r="Q24" i="1"/>
  <c r="R24" i="1"/>
  <c r="S24" i="1"/>
  <c r="J25" i="1"/>
  <c r="K25" i="1" s="1"/>
  <c r="L25" i="1"/>
  <c r="M25" i="1"/>
  <c r="N25" i="1"/>
  <c r="O25" i="1" s="1"/>
  <c r="P25" i="1"/>
  <c r="Q25" i="1"/>
  <c r="R25" i="1"/>
  <c r="S25" i="1"/>
  <c r="J26" i="1"/>
  <c r="K26" i="1"/>
  <c r="L26" i="1"/>
  <c r="M26" i="1"/>
  <c r="N26" i="1"/>
  <c r="O26" i="1" s="1"/>
  <c r="P26" i="1"/>
  <c r="Q26" i="1"/>
  <c r="R26" i="1"/>
  <c r="S26" i="1"/>
  <c r="J27" i="1"/>
  <c r="K27" i="1"/>
  <c r="L27" i="1"/>
  <c r="M27" i="1" s="1"/>
  <c r="N27" i="1"/>
  <c r="O27" i="1" s="1"/>
  <c r="P27" i="1"/>
  <c r="Q27" i="1" s="1"/>
  <c r="R27" i="1"/>
  <c r="S27" i="1"/>
  <c r="J28" i="1"/>
  <c r="K28" i="1" s="1"/>
  <c r="L28" i="1"/>
  <c r="M28" i="1" s="1"/>
  <c r="N28" i="1"/>
  <c r="O28" i="1"/>
  <c r="P28" i="1"/>
  <c r="Q28" i="1" s="1"/>
  <c r="R28" i="1"/>
  <c r="S28" i="1"/>
  <c r="J29" i="1"/>
  <c r="K29" i="1" s="1"/>
  <c r="L29" i="1"/>
  <c r="M29" i="1"/>
  <c r="N29" i="1"/>
  <c r="O29" i="1"/>
  <c r="P29" i="1"/>
  <c r="Q29" i="1"/>
  <c r="R29" i="1"/>
  <c r="S29" i="1" s="1"/>
  <c r="J30" i="1"/>
  <c r="K30" i="1" s="1"/>
  <c r="L30" i="1"/>
  <c r="M30" i="1"/>
  <c r="N30" i="1"/>
  <c r="O30" i="1"/>
  <c r="P30" i="1"/>
  <c r="Q30" i="1" s="1"/>
  <c r="R30" i="1"/>
  <c r="S30" i="1" s="1"/>
  <c r="J31" i="1"/>
  <c r="K31" i="1"/>
  <c r="L31" i="1"/>
  <c r="M31" i="1" s="1"/>
  <c r="N31" i="1"/>
  <c r="O31" i="1"/>
  <c r="P31" i="1"/>
  <c r="Q31" i="1"/>
  <c r="R31" i="1"/>
  <c r="S31" i="1"/>
  <c r="I32" i="1"/>
  <c r="J32" i="1"/>
  <c r="K32" i="1"/>
  <c r="L32" i="1"/>
  <c r="M32" i="1" s="1"/>
  <c r="N32" i="1"/>
  <c r="O32" i="1"/>
  <c r="P32" i="1"/>
  <c r="Q32" i="1"/>
  <c r="R32" i="1"/>
  <c r="S32" i="1"/>
  <c r="I33" i="1"/>
  <c r="J33" i="1"/>
  <c r="K33" i="1" s="1"/>
  <c r="L33" i="1"/>
  <c r="M33" i="1" s="1"/>
  <c r="N33" i="1"/>
  <c r="O33" i="1" s="1"/>
  <c r="P33" i="1"/>
  <c r="Q33" i="1"/>
  <c r="R33" i="1"/>
  <c r="S33" i="1"/>
  <c r="J34" i="1"/>
  <c r="K34" i="1" s="1"/>
  <c r="L34" i="1"/>
  <c r="M34" i="1"/>
  <c r="N34" i="1"/>
  <c r="O34" i="1" s="1"/>
  <c r="P34" i="1"/>
  <c r="Q34" i="1"/>
  <c r="R34" i="1"/>
  <c r="S34" i="1"/>
  <c r="J35" i="1"/>
  <c r="K35" i="1"/>
  <c r="L35" i="1"/>
  <c r="M35" i="1"/>
  <c r="N35" i="1"/>
  <c r="O35" i="1" s="1"/>
  <c r="P35" i="1"/>
  <c r="Q35" i="1" s="1"/>
  <c r="R35" i="1"/>
  <c r="S35" i="1"/>
  <c r="J36" i="1"/>
  <c r="K36" i="1"/>
  <c r="L36" i="1"/>
  <c r="M36" i="1" s="1"/>
  <c r="N36" i="1"/>
  <c r="O36" i="1" s="1"/>
  <c r="P36" i="1"/>
  <c r="Q36" i="1" s="1"/>
  <c r="R36" i="1"/>
  <c r="S36" i="1"/>
  <c r="I37" i="1"/>
  <c r="J37" i="1"/>
  <c r="K37" i="1" s="1"/>
  <c r="L37" i="1"/>
  <c r="M37" i="1"/>
  <c r="N37" i="1"/>
  <c r="O37" i="1"/>
  <c r="P37" i="1"/>
  <c r="Q37" i="1"/>
  <c r="R37" i="1"/>
  <c r="S37" i="1" s="1"/>
  <c r="I38" i="1"/>
  <c r="J38" i="1"/>
  <c r="K38" i="1" s="1"/>
  <c r="L38" i="1"/>
  <c r="M38" i="1" s="1"/>
  <c r="N38" i="1"/>
  <c r="O38" i="1"/>
  <c r="P38" i="1"/>
  <c r="Q38" i="1"/>
  <c r="R38" i="1"/>
  <c r="S38" i="1" s="1"/>
  <c r="J39" i="1"/>
  <c r="K39" i="1" s="1"/>
  <c r="L39" i="1"/>
  <c r="M39" i="1" s="1"/>
  <c r="N39" i="1"/>
  <c r="O39" i="1"/>
  <c r="P39" i="1"/>
  <c r="Q39" i="1"/>
  <c r="R39" i="1"/>
  <c r="S39" i="1"/>
  <c r="J40" i="1"/>
  <c r="K40" i="1"/>
  <c r="L40" i="1"/>
  <c r="M40" i="1" s="1"/>
  <c r="N40" i="1"/>
  <c r="O40" i="1"/>
  <c r="P40" i="1"/>
  <c r="Q40" i="1"/>
  <c r="R40" i="1"/>
  <c r="S40" i="1"/>
  <c r="J41" i="1"/>
  <c r="K41" i="1"/>
  <c r="L41" i="1"/>
  <c r="M41" i="1" s="1"/>
  <c r="N41" i="1"/>
  <c r="O41" i="1" s="1"/>
  <c r="P41" i="1"/>
  <c r="Q41" i="1"/>
  <c r="R41" i="1"/>
  <c r="S41" i="1"/>
  <c r="I42" i="1"/>
  <c r="J42" i="1"/>
  <c r="K42" i="1" s="1"/>
  <c r="L42" i="1"/>
  <c r="M42" i="1" s="1"/>
  <c r="N42" i="1"/>
  <c r="O42" i="1" s="1"/>
  <c r="P42" i="1"/>
  <c r="Q42" i="1"/>
  <c r="R42" i="1"/>
  <c r="S42" i="1"/>
  <c r="J43" i="1"/>
  <c r="K43" i="1" s="1"/>
  <c r="L43" i="1"/>
  <c r="M43" i="1"/>
  <c r="N43" i="1"/>
  <c r="O43" i="1"/>
  <c r="P43" i="1"/>
  <c r="Q43" i="1" s="1"/>
  <c r="R43" i="1"/>
  <c r="S43" i="1"/>
  <c r="J44" i="1"/>
  <c r="K44" i="1"/>
  <c r="L44" i="1"/>
  <c r="M44" i="1"/>
  <c r="N44" i="1"/>
  <c r="O44" i="1" s="1"/>
  <c r="P44" i="1"/>
  <c r="Q44" i="1" s="1"/>
  <c r="R44" i="1"/>
  <c r="S44" i="1"/>
  <c r="I45" i="1"/>
  <c r="J45" i="1"/>
  <c r="K45" i="1" s="1"/>
  <c r="L45" i="1"/>
  <c r="M45" i="1"/>
  <c r="N45" i="1"/>
  <c r="O45" i="1"/>
  <c r="P45" i="1"/>
  <c r="Q45" i="1"/>
  <c r="R45" i="1"/>
  <c r="S45" i="1" s="1"/>
  <c r="I46" i="1"/>
  <c r="J46" i="1"/>
  <c r="K46" i="1" s="1"/>
  <c r="L46" i="1"/>
  <c r="M46" i="1" s="1"/>
  <c r="N46" i="1"/>
  <c r="O46" i="1" s="1"/>
  <c r="P46" i="1"/>
  <c r="Q46" i="1"/>
  <c r="R46" i="1"/>
  <c r="S46" i="1" s="1"/>
  <c r="I47" i="1"/>
  <c r="J47" i="1"/>
  <c r="K47" i="1" s="1"/>
  <c r="L47" i="1"/>
  <c r="M47" i="1" s="1"/>
  <c r="N47" i="1"/>
  <c r="O47" i="1"/>
  <c r="P47" i="1"/>
  <c r="Q47" i="1"/>
  <c r="R47" i="1"/>
  <c r="S47" i="1"/>
  <c r="J48" i="1"/>
  <c r="K48" i="1" s="1"/>
  <c r="L48" i="1"/>
  <c r="M48" i="1" s="1"/>
  <c r="N48" i="1"/>
  <c r="O48" i="1"/>
  <c r="P48" i="1"/>
  <c r="Q48" i="1"/>
  <c r="R48" i="1"/>
  <c r="S48" i="1"/>
  <c r="R3" i="1"/>
  <c r="P3" i="1"/>
  <c r="Q3" i="1" s="1"/>
  <c r="N3" i="1"/>
  <c r="O3" i="1" s="1"/>
  <c r="L3" i="1"/>
  <c r="M3" i="1" s="1"/>
  <c r="J3" i="1"/>
  <c r="K3" i="1" s="1"/>
  <c r="H4" i="1"/>
  <c r="I4" i="1" s="1"/>
  <c r="H5" i="1"/>
  <c r="H6" i="1"/>
  <c r="H7" i="1"/>
  <c r="I7" i="1" s="1"/>
  <c r="H8" i="1"/>
  <c r="I8" i="1" s="1"/>
  <c r="H9" i="1"/>
  <c r="I9" i="1" s="1"/>
  <c r="H10" i="1"/>
  <c r="H11" i="1"/>
  <c r="I11" i="1" s="1"/>
  <c r="H12" i="1"/>
  <c r="I12" i="1" s="1"/>
  <c r="H13" i="1"/>
  <c r="H14" i="1"/>
  <c r="H15" i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H23" i="1"/>
  <c r="H24" i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H33" i="1"/>
  <c r="H34" i="1"/>
  <c r="I34" i="1" s="1"/>
  <c r="H35" i="1"/>
  <c r="I35" i="1" s="1"/>
  <c r="H36" i="1"/>
  <c r="I36" i="1" s="1"/>
  <c r="H37" i="1"/>
  <c r="H38" i="1"/>
  <c r="H39" i="1"/>
  <c r="I39" i="1" s="1"/>
  <c r="H40" i="1"/>
  <c r="I40" i="1" s="1"/>
  <c r="H41" i="1"/>
  <c r="I41" i="1" s="1"/>
  <c r="H42" i="1"/>
  <c r="H43" i="1"/>
  <c r="I43" i="1" s="1"/>
  <c r="H44" i="1"/>
  <c r="I44" i="1" s="1"/>
  <c r="H45" i="1"/>
  <c r="H46" i="1"/>
  <c r="H47" i="1"/>
  <c r="H48" i="1"/>
  <c r="I48" i="1" s="1"/>
  <c r="H3" i="1"/>
  <c r="I3" i="1" s="1"/>
  <c r="F4" i="1"/>
  <c r="F5" i="1"/>
  <c r="F6" i="1"/>
  <c r="G6" i="1" s="1"/>
  <c r="F7" i="1"/>
  <c r="F8" i="1"/>
  <c r="G8" i="1" s="1"/>
  <c r="F9" i="1"/>
  <c r="F10" i="1"/>
  <c r="G10" i="1" s="1"/>
  <c r="F11" i="1"/>
  <c r="G11" i="1" s="1"/>
  <c r="F12" i="1"/>
  <c r="G12" i="1" s="1"/>
  <c r="F13" i="1"/>
  <c r="G13" i="1" s="1"/>
  <c r="F14" i="1"/>
  <c r="G14" i="1" s="1"/>
  <c r="F15" i="1"/>
  <c r="F16" i="1"/>
  <c r="G16" i="1" s="1"/>
  <c r="F17" i="1"/>
  <c r="F18" i="1"/>
  <c r="G18" i="1" s="1"/>
  <c r="F19" i="1"/>
  <c r="G19" i="1" s="1"/>
  <c r="F20" i="1"/>
  <c r="G20" i="1" s="1"/>
  <c r="F21" i="1"/>
  <c r="G21" i="1" s="1"/>
  <c r="F22" i="1"/>
  <c r="G22" i="1" s="1"/>
  <c r="F23" i="1"/>
  <c r="F24" i="1"/>
  <c r="F25" i="1"/>
  <c r="F26" i="1"/>
  <c r="G26" i="1" s="1"/>
  <c r="F27" i="1"/>
  <c r="G27" i="1" s="1"/>
  <c r="F28" i="1"/>
  <c r="G28" i="1" s="1"/>
  <c r="F29" i="1"/>
  <c r="G29" i="1" s="1"/>
  <c r="F30" i="1"/>
  <c r="G30" i="1" s="1"/>
  <c r="F31" i="1"/>
  <c r="F32" i="1"/>
  <c r="F33" i="1"/>
  <c r="F34" i="1"/>
  <c r="G34" i="1" s="1"/>
  <c r="F35" i="1"/>
  <c r="G35" i="1" s="1"/>
  <c r="F36" i="1"/>
  <c r="F37" i="1"/>
  <c r="F38" i="1"/>
  <c r="G38" i="1" s="1"/>
  <c r="F39" i="1"/>
  <c r="F40" i="1"/>
  <c r="G40" i="1" s="1"/>
  <c r="F41" i="1"/>
  <c r="F42" i="1"/>
  <c r="G42" i="1" s="1"/>
  <c r="F43" i="1"/>
  <c r="G43" i="1" s="1"/>
  <c r="F44" i="1"/>
  <c r="G44" i="1" s="1"/>
  <c r="F45" i="1"/>
  <c r="G45" i="1" s="1"/>
  <c r="F46" i="1"/>
  <c r="G46" i="1" s="1"/>
  <c r="F47" i="1"/>
  <c r="F48" i="1"/>
  <c r="G48" i="1" s="1"/>
  <c r="F3" i="1"/>
  <c r="D4" i="1"/>
  <c r="E4" i="1" s="1"/>
  <c r="D5" i="1"/>
  <c r="E5" i="1" s="1"/>
  <c r="D6" i="1"/>
  <c r="E6" i="1" s="1"/>
  <c r="D7" i="1"/>
  <c r="E7" i="1" s="1"/>
  <c r="D8" i="1"/>
  <c r="E8" i="1" s="1"/>
  <c r="D9" i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D18" i="1"/>
  <c r="E18" i="1" s="1"/>
  <c r="D19" i="1"/>
  <c r="E19" i="1" s="1"/>
  <c r="D20" i="1"/>
  <c r="D21" i="1"/>
  <c r="D22" i="1"/>
  <c r="E22" i="1" s="1"/>
  <c r="D23" i="1"/>
  <c r="E23" i="1" s="1"/>
  <c r="D24" i="1"/>
  <c r="E24" i="1" s="1"/>
  <c r="D25" i="1"/>
  <c r="D26" i="1"/>
  <c r="E26" i="1" s="1"/>
  <c r="D27" i="1"/>
  <c r="E27" i="1" s="1"/>
  <c r="D28" i="1"/>
  <c r="D29" i="1"/>
  <c r="D30" i="1"/>
  <c r="D31" i="1"/>
  <c r="D32" i="1"/>
  <c r="E32" i="1" s="1"/>
  <c r="D33" i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3" i="1"/>
  <c r="B4" i="1"/>
  <c r="B5" i="1"/>
  <c r="B6" i="1"/>
  <c r="C6" i="1" s="1"/>
  <c r="B7" i="1"/>
  <c r="B8" i="1"/>
  <c r="C8" i="1" s="1"/>
  <c r="B9" i="1"/>
  <c r="C9" i="1" s="1"/>
  <c r="B10" i="1"/>
  <c r="C10" i="1" s="1"/>
  <c r="B11" i="1"/>
  <c r="C11" i="1" s="1"/>
  <c r="B12" i="1"/>
  <c r="C12" i="1" s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3" i="1"/>
  <c r="C3" i="1" s="1"/>
  <c r="C14" i="1"/>
  <c r="S3" i="1"/>
  <c r="S51" i="1" s="1"/>
  <c r="S56" i="1" s="1"/>
  <c r="X16" i="1" s="1"/>
  <c r="G4" i="1"/>
  <c r="G5" i="1"/>
  <c r="G7" i="1"/>
  <c r="G9" i="1"/>
  <c r="G15" i="1"/>
  <c r="G17" i="1"/>
  <c r="G23" i="1"/>
  <c r="G24" i="1"/>
  <c r="G25" i="1"/>
  <c r="G31" i="1"/>
  <c r="G32" i="1"/>
  <c r="G33" i="1"/>
  <c r="G36" i="1"/>
  <c r="G37" i="1"/>
  <c r="G39" i="1"/>
  <c r="G41" i="1"/>
  <c r="G47" i="1"/>
  <c r="G3" i="1"/>
  <c r="E9" i="1"/>
  <c r="E17" i="1"/>
  <c r="E20" i="1"/>
  <c r="E21" i="1"/>
  <c r="E25" i="1"/>
  <c r="E28" i="1"/>
  <c r="E29" i="1"/>
  <c r="E30" i="1"/>
  <c r="E31" i="1"/>
  <c r="E33" i="1"/>
  <c r="E41" i="1"/>
  <c r="C4" i="1"/>
  <c r="C5" i="1"/>
  <c r="C7" i="1"/>
  <c r="C13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G52" i="1" l="1"/>
  <c r="G55" i="1" s="1"/>
  <c r="W10" i="1" s="1"/>
  <c r="S53" i="1"/>
  <c r="G51" i="1"/>
  <c r="G56" i="1" s="1"/>
  <c r="X10" i="1" s="1"/>
  <c r="K52" i="1"/>
  <c r="K55" i="1" s="1"/>
  <c r="W12" i="1" s="1"/>
  <c r="K53" i="1"/>
  <c r="K54" i="1"/>
  <c r="K51" i="1"/>
  <c r="K56" i="1" s="1"/>
  <c r="X12" i="1" s="1"/>
  <c r="I51" i="1"/>
  <c r="I56" i="1" s="1"/>
  <c r="X11" i="1" s="1"/>
  <c r="C54" i="1"/>
  <c r="C53" i="1"/>
  <c r="C52" i="1"/>
  <c r="C55" i="1" s="1"/>
  <c r="W8" i="1" s="1"/>
  <c r="C51" i="1"/>
  <c r="C56" i="1" s="1"/>
  <c r="X8" i="1" s="1"/>
  <c r="M51" i="1"/>
  <c r="M56" i="1" s="1"/>
  <c r="X13" i="1" s="1"/>
  <c r="M54" i="1"/>
  <c r="M52" i="1"/>
  <c r="M55" i="1" s="1"/>
  <c r="W13" i="1" s="1"/>
  <c r="M53" i="1"/>
  <c r="I52" i="1"/>
  <c r="I55" i="1" s="1"/>
  <c r="W11" i="1" s="1"/>
  <c r="O53" i="1"/>
  <c r="O51" i="1"/>
  <c r="O56" i="1" s="1"/>
  <c r="X14" i="1" s="1"/>
  <c r="O52" i="1"/>
  <c r="O55" i="1" s="1"/>
  <c r="W14" i="1" s="1"/>
  <c r="O54" i="1"/>
  <c r="Q52" i="1"/>
  <c r="Q55" i="1" s="1"/>
  <c r="W15" i="1" s="1"/>
  <c r="Q53" i="1"/>
  <c r="Q51" i="1"/>
  <c r="Q56" i="1" s="1"/>
  <c r="X15" i="1" s="1"/>
  <c r="Q54" i="1"/>
  <c r="S52" i="1"/>
  <c r="S55" i="1" s="1"/>
  <c r="W16" i="1" s="1"/>
  <c r="I54" i="1"/>
  <c r="I53" i="1"/>
  <c r="S54" i="1"/>
  <c r="G54" i="1"/>
  <c r="G53" i="1"/>
  <c r="E3" i="1"/>
  <c r="E52" i="1" l="1"/>
  <c r="E55" i="1" s="1"/>
  <c r="W9" i="1" s="1"/>
  <c r="E53" i="1"/>
  <c r="E54" i="1"/>
  <c r="E51" i="1"/>
  <c r="E56" i="1" s="1"/>
  <c r="X9" i="1" s="1"/>
</calcChain>
</file>

<file path=xl/sharedStrings.xml><?xml version="1.0" encoding="utf-8"?>
<sst xmlns="http://schemas.openxmlformats.org/spreadsheetml/2006/main" count="100" uniqueCount="15">
  <si>
    <t>Actual</t>
  </si>
  <si>
    <t>Y</t>
  </si>
  <si>
    <t>N</t>
  </si>
  <si>
    <t>TP</t>
  </si>
  <si>
    <t>TN</t>
  </si>
  <si>
    <t>FP</t>
  </si>
  <si>
    <t>FN</t>
  </si>
  <si>
    <t>Threshold</t>
  </si>
  <si>
    <t>TPR</t>
  </si>
  <si>
    <t>FPR</t>
  </si>
  <si>
    <t>Pred Prob</t>
  </si>
  <si>
    <t>Result</t>
  </si>
  <si>
    <t>---   Thresholds   ---</t>
  </si>
  <si>
    <t>All Positives:</t>
  </si>
  <si>
    <t>All Negatives: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</si>
</sst>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ROC Curve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Sheet1!$W$8:$W$16</c:f>
              <c:numCache>
                <c:formatCode>General</c:formatCode>
                <c:ptCount val="9"/>
                <c:pt idx="0">
                  <c:v>1</c:v>
                </c:pt>
                <c:pt idx="1">
                  <c:v>0.86956521739130432</c:v>
                </c:pt>
                <c:pt idx="2">
                  <c:v>0.65217391304347827</c:v>
                </c:pt>
                <c:pt idx="3">
                  <c:v>0.34782608695652173</c:v>
                </c:pt>
                <c:pt idx="4">
                  <c:v>0.13043478260869565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Sheet1!$X$8:$X$16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0.86956521739130432</c:v>
                </c:pt>
                <c:pt idx="6">
                  <c:v>0.65217391304347827</c:v>
                </c:pt>
                <c:pt idx="7">
                  <c:v>0.34782608695652173</c:v>
                </c:pt>
                <c:pt idx="8">
                  <c:v>0.13043478260869565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078000"/>
        <c:axId val="252077608"/>
      </c:scatterChart>
      <c:valAx>
        <c:axId val="252078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077608"/>
        <c:crosses val="autoZero"/>
        <c:crossBetween val="midCat"/>
      </c:valAx>
      <c:valAx>
        <c:axId val="252077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078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ROC Curve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Simpler!$O$8:$O$12</c:f>
              <c:numCache>
                <c:formatCode>General</c:formatCode>
                <c:ptCount val="5"/>
                <c:pt idx="0">
                  <c:v>1</c:v>
                </c:pt>
                <c:pt idx="1">
                  <c:v>0.83333333333333337</c:v>
                </c:pt>
                <c:pt idx="2">
                  <c:v>0.33333333333333331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Simpler!$P$8:$P$12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0.66666666666666663</c:v>
                </c:pt>
                <c:pt idx="4">
                  <c:v>0.16666666666666666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669240"/>
        <c:axId val="253668848"/>
      </c:scatterChart>
      <c:valAx>
        <c:axId val="253669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668848"/>
        <c:crosses val="autoZero"/>
        <c:crossBetween val="midCat"/>
      </c:valAx>
      <c:valAx>
        <c:axId val="25366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669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4762</xdr:colOff>
      <xdr:row>17</xdr:row>
      <xdr:rowOff>90487</xdr:rowOff>
    </xdr:from>
    <xdr:to>
      <xdr:col>27</xdr:col>
      <xdr:colOff>261937</xdr:colOff>
      <xdr:row>31</xdr:row>
      <xdr:rowOff>166687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</xdr:colOff>
      <xdr:row>17</xdr:row>
      <xdr:rowOff>90487</xdr:rowOff>
    </xdr:from>
    <xdr:to>
      <xdr:col>19</xdr:col>
      <xdr:colOff>261937</xdr:colOff>
      <xdr:row>31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workbookViewId="0">
      <selection activeCell="A3" sqref="A3"/>
    </sheetView>
  </sheetViews>
  <sheetFormatPr defaultRowHeight="15" x14ac:dyDescent="0.25"/>
  <cols>
    <col min="1" max="1" width="10.42578125" customWidth="1"/>
    <col min="2" max="2" width="4" bestFit="1" customWidth="1"/>
    <col min="3" max="3" width="6.5703125" bestFit="1" customWidth="1"/>
    <col min="4" max="4" width="4" bestFit="1" customWidth="1"/>
    <col min="5" max="5" width="6.5703125" bestFit="1" customWidth="1"/>
    <col min="6" max="6" width="4" bestFit="1" customWidth="1"/>
    <col min="7" max="7" width="6.5703125" bestFit="1" customWidth="1"/>
    <col min="8" max="8" width="4" bestFit="1" customWidth="1"/>
    <col min="9" max="9" width="6.5703125" bestFit="1" customWidth="1"/>
    <col min="10" max="10" width="4" bestFit="1" customWidth="1"/>
    <col min="11" max="11" width="6.5703125" bestFit="1" customWidth="1"/>
    <col min="12" max="12" width="4" bestFit="1" customWidth="1"/>
    <col min="13" max="13" width="6.5703125" bestFit="1" customWidth="1"/>
    <col min="14" max="14" width="4" bestFit="1" customWidth="1"/>
    <col min="15" max="15" width="6.5703125" bestFit="1" customWidth="1"/>
    <col min="16" max="16" width="4" bestFit="1" customWidth="1"/>
    <col min="17" max="17" width="6.5703125" bestFit="1" customWidth="1"/>
    <col min="18" max="18" width="4" bestFit="1" customWidth="1"/>
    <col min="19" max="19" width="6.5703125" bestFit="1" customWidth="1"/>
    <col min="22" max="22" width="9.85546875" bestFit="1" customWidth="1"/>
  </cols>
  <sheetData>
    <row r="1" spans="1:25" x14ac:dyDescent="0.25">
      <c r="B1" s="4" t="s">
        <v>12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3"/>
      <c r="W1" t="s">
        <v>13</v>
      </c>
      <c r="Y1">
        <f>COUNTIF(T3:T48,"Y")</f>
        <v>23</v>
      </c>
    </row>
    <row r="2" spans="1:25" x14ac:dyDescent="0.25">
      <c r="A2" s="2" t="s">
        <v>10</v>
      </c>
      <c r="B2" s="2">
        <v>0.1</v>
      </c>
      <c r="C2" s="2" t="s">
        <v>11</v>
      </c>
      <c r="D2" s="2">
        <v>0.2</v>
      </c>
      <c r="E2" s="2" t="s">
        <v>11</v>
      </c>
      <c r="F2" s="2">
        <v>0.3</v>
      </c>
      <c r="G2" s="2" t="s">
        <v>11</v>
      </c>
      <c r="H2" s="2">
        <v>0.4</v>
      </c>
      <c r="I2" s="2" t="s">
        <v>11</v>
      </c>
      <c r="J2" s="2">
        <v>0.5</v>
      </c>
      <c r="K2" s="2" t="s">
        <v>11</v>
      </c>
      <c r="L2" s="2">
        <v>0.6</v>
      </c>
      <c r="M2" s="2" t="s">
        <v>11</v>
      </c>
      <c r="N2" s="2">
        <v>0.7</v>
      </c>
      <c r="O2" s="2" t="s">
        <v>11</v>
      </c>
      <c r="P2" s="2">
        <v>0.8</v>
      </c>
      <c r="Q2" s="2" t="s">
        <v>11</v>
      </c>
      <c r="R2" s="2">
        <v>0.9</v>
      </c>
      <c r="S2" s="2" t="s">
        <v>11</v>
      </c>
      <c r="T2" s="2" t="s">
        <v>0</v>
      </c>
      <c r="U2" s="2"/>
      <c r="V2" s="1"/>
      <c r="W2" t="s">
        <v>14</v>
      </c>
      <c r="Y2">
        <f>COUNTIF(T3:T48,"N")</f>
        <v>23</v>
      </c>
    </row>
    <row r="3" spans="1:25" x14ac:dyDescent="0.25">
      <c r="A3" s="1">
        <v>0.1</v>
      </c>
      <c r="B3" s="1" t="str">
        <f>IF($A3&gt;=B$2,"Y","N")</f>
        <v>Y</v>
      </c>
      <c r="C3" s="1" t="str">
        <f>IF(AND(B3="Y",$T3="N"),"FP",IF(AND(B3="N",$T3="Y"),"FN",IF(AND(B3="Y",$T3="Y"),"TP", IF(AND(B3="N",$T3="N"), "TN"))))</f>
        <v>FP</v>
      </c>
      <c r="D3" s="1" t="str">
        <f>IF($A3&gt;=D$2,"Y","N")</f>
        <v>N</v>
      </c>
      <c r="E3" s="1" t="str">
        <f>IF(AND(D3="Y",$T3="N"),"FP",IF(AND(D3="N",$T3="Y"),"FN",IF(AND(D3="Y",$T3="Y"),"TP", IF(AND(D3="N",$T3="N"), "TN"))))</f>
        <v>TN</v>
      </c>
      <c r="F3" s="1" t="str">
        <f>IF($A3&gt;=F$2,"Y","N")</f>
        <v>N</v>
      </c>
      <c r="G3" s="1" t="str">
        <f>IF(AND(F3="Y",$T3="N"),"FP",IF(AND(F3="N",$T3="Y"),"FN",IF(AND(F3="Y",$T3="Y"),"TP", IF(AND(F3="N",$T3="N"), "TN"))))</f>
        <v>TN</v>
      </c>
      <c r="H3" s="1" t="str">
        <f>IF($A3&gt;=H$2,"Y","N")</f>
        <v>N</v>
      </c>
      <c r="I3" s="1" t="str">
        <f>IF(AND(H3="Y",$T3="N"),"FP",IF(AND(H3="N",$T3="Y"),"FN",IF(AND(H3="Y",$T3="Y"),"TP", IF(AND(H3="N",$T3="N"), "TN"))))</f>
        <v>TN</v>
      </c>
      <c r="J3" s="1" t="str">
        <f>IF($A3&gt;=J$2,"Y","N")</f>
        <v>N</v>
      </c>
      <c r="K3" s="1" t="str">
        <f>IF(AND(J3="Y",$T3="N"),"FP",IF(AND(J3="N",$T3="Y"),"FN",IF(AND(J3="Y",$T3="Y"),"TP", IF(AND(J3="N",$T3="N"), "TN"))))</f>
        <v>TN</v>
      </c>
      <c r="L3" s="1" t="str">
        <f>IF($A3&gt;=L$2,"Y","N")</f>
        <v>N</v>
      </c>
      <c r="M3" s="1" t="str">
        <f>IF(AND(L3="Y",$T3="N"),"FP",IF(AND(L3="N",$T3="Y"),"FN",IF(AND(L3="Y",$T3="Y"),"TP", IF(AND(L3="N",$T3="N"), "TN"))))</f>
        <v>TN</v>
      </c>
      <c r="N3" s="1" t="str">
        <f>IF($A3&gt;=N$2,"Y","N")</f>
        <v>N</v>
      </c>
      <c r="O3" s="1" t="str">
        <f>IF(AND(N3="Y",$T3="N"),"FP",IF(AND(N3="N",$T3="Y"),"FN",IF(AND(N3="Y",$T3="Y"),"TP", IF(AND(N3="N",$T3="N"), "TN"))))</f>
        <v>TN</v>
      </c>
      <c r="P3" s="1" t="str">
        <f>IF($A3&gt;=P$2,"Y","N")</f>
        <v>N</v>
      </c>
      <c r="Q3" s="1" t="str">
        <f>IF(AND(P3="Y",$T3="N"),"FP",IF(AND(P3="N",$T3="Y"),"FN",IF(AND(P3="Y",$T3="Y"),"TP", IF(AND(P3="N",$T3="N"), "TN"))))</f>
        <v>TN</v>
      </c>
      <c r="R3" s="1" t="str">
        <f>IF($A3&gt;=R$2,"Y","N")</f>
        <v>N</v>
      </c>
      <c r="S3" s="1" t="str">
        <f>IF(AND(R3="Y",$T3="N"),"FP",IF(AND(R3="N",$T3="Y"),"FN",IF(AND(R3="Y",$T3="Y"),"TP", IF(AND(R3="N",$T3="N"), "TN"))))</f>
        <v>TN</v>
      </c>
      <c r="T3" s="1" t="s">
        <v>2</v>
      </c>
      <c r="U3" s="1"/>
      <c r="V3" s="1"/>
    </row>
    <row r="4" spans="1:25" x14ac:dyDescent="0.25">
      <c r="A4" s="1">
        <v>0.1</v>
      </c>
      <c r="B4" s="1" t="str">
        <f t="shared" ref="B4:B48" si="0">IF($A4&gt;=B$2,"Y","N")</f>
        <v>Y</v>
      </c>
      <c r="C4" s="1" t="str">
        <f t="shared" ref="C4:C48" si="1">IF(AND(B4="Y",$T4="N"),"FP",IF(AND(B4="N",$T4="Y"),"FN",IF(AND(B4="Y",$T4="Y"),"TP", IF(AND(B4="N",$T4="N"), "TN"))))</f>
        <v>FP</v>
      </c>
      <c r="D4" s="1" t="str">
        <f t="shared" ref="D4:D48" si="2">IF($A4&gt;=D$2,"Y","N")</f>
        <v>N</v>
      </c>
      <c r="E4" s="1" t="str">
        <f t="shared" ref="E4:E48" si="3">IF(AND(D4="Y",$T4="N"),"FP",IF(AND(D4="N",$T4="Y"),"FN",IF(AND(D4="Y",$T4="Y"),"TP", IF(AND(D4="N",$T4="N"), "TN"))))</f>
        <v>TN</v>
      </c>
      <c r="F4" s="1" t="str">
        <f t="shared" ref="F4:F48" si="4">IF($A4&gt;=F$2,"Y","N")</f>
        <v>N</v>
      </c>
      <c r="G4" s="1" t="str">
        <f t="shared" ref="G4:G48" si="5">IF(AND(F4="Y",$T4="N"),"FP",IF(AND(F4="N",$T4="Y"),"FN",IF(AND(F4="Y",$T4="Y"),"TP", IF(AND(F4="N",$T4="N"), "TN"))))</f>
        <v>TN</v>
      </c>
      <c r="H4" s="1" t="str">
        <f t="shared" ref="H4:H48" si="6">IF($A4&gt;=H$2,"Y","N")</f>
        <v>N</v>
      </c>
      <c r="I4" s="1" t="str">
        <f t="shared" ref="I4:I48" si="7">IF(AND(H4="Y",$T4="N"),"FP",IF(AND(H4="N",$T4="Y"),"FN",IF(AND(H4="Y",$T4="Y"),"TP", IF(AND(H4="N",$T4="N"), "TN"))))</f>
        <v>TN</v>
      </c>
      <c r="J4" s="1" t="str">
        <f t="shared" ref="J4:J48" si="8">IF($A4&gt;=J$2,"Y","N")</f>
        <v>N</v>
      </c>
      <c r="K4" s="1" t="str">
        <f t="shared" ref="K4:K48" si="9">IF(AND(J4="Y",$T4="N"),"FP",IF(AND(J4="N",$T4="Y"),"FN",IF(AND(J4="Y",$T4="Y"),"TP", IF(AND(J4="N",$T4="N"), "TN"))))</f>
        <v>TN</v>
      </c>
      <c r="L4" s="1" t="str">
        <f t="shared" ref="L4:L48" si="10">IF($A4&gt;=L$2,"Y","N")</f>
        <v>N</v>
      </c>
      <c r="M4" s="1" t="str">
        <f t="shared" ref="M4:M48" si="11">IF(AND(L4="Y",$T4="N"),"FP",IF(AND(L4="N",$T4="Y"),"FN",IF(AND(L4="Y",$T4="Y"),"TP", IF(AND(L4="N",$T4="N"), "TN"))))</f>
        <v>TN</v>
      </c>
      <c r="N4" s="1" t="str">
        <f t="shared" ref="N4:N48" si="12">IF($A4&gt;=N$2,"Y","N")</f>
        <v>N</v>
      </c>
      <c r="O4" s="1" t="str">
        <f t="shared" ref="O4:O48" si="13">IF(AND(N4="Y",$T4="N"),"FP",IF(AND(N4="N",$T4="Y"),"FN",IF(AND(N4="Y",$T4="Y"),"TP", IF(AND(N4="N",$T4="N"), "TN"))))</f>
        <v>TN</v>
      </c>
      <c r="P4" s="1" t="str">
        <f t="shared" ref="P4:P48" si="14">IF($A4&gt;=P$2,"Y","N")</f>
        <v>N</v>
      </c>
      <c r="Q4" s="1" t="str">
        <f t="shared" ref="Q4:Q48" si="15">IF(AND(P4="Y",$T4="N"),"FP",IF(AND(P4="N",$T4="Y"),"FN",IF(AND(P4="Y",$T4="Y"),"TP", IF(AND(P4="N",$T4="N"), "TN"))))</f>
        <v>TN</v>
      </c>
      <c r="R4" s="1" t="str">
        <f t="shared" ref="R4:R48" si="16">IF($A4&gt;=R$2,"Y","N")</f>
        <v>N</v>
      </c>
      <c r="S4" s="1" t="str">
        <f t="shared" ref="S4:S48" si="17">IF(AND(R4="Y",$T4="N"),"FP",IF(AND(R4="N",$T4="Y"),"FN",IF(AND(R4="Y",$T4="Y"),"TP", IF(AND(R4="N",$T4="N"), "TN"))))</f>
        <v>TN</v>
      </c>
      <c r="T4" s="1" t="s">
        <v>2</v>
      </c>
      <c r="U4" s="1"/>
    </row>
    <row r="5" spans="1:25" x14ac:dyDescent="0.25">
      <c r="A5" s="1">
        <v>0.1</v>
      </c>
      <c r="B5" s="1" t="str">
        <f t="shared" si="0"/>
        <v>Y</v>
      </c>
      <c r="C5" s="1" t="str">
        <f t="shared" si="1"/>
        <v>FP</v>
      </c>
      <c r="D5" s="1" t="str">
        <f t="shared" si="2"/>
        <v>N</v>
      </c>
      <c r="E5" s="1" t="str">
        <f t="shared" si="3"/>
        <v>TN</v>
      </c>
      <c r="F5" s="1" t="str">
        <f t="shared" si="4"/>
        <v>N</v>
      </c>
      <c r="G5" s="1" t="str">
        <f t="shared" si="5"/>
        <v>TN</v>
      </c>
      <c r="H5" s="1" t="str">
        <f t="shared" si="6"/>
        <v>N</v>
      </c>
      <c r="I5" s="1" t="str">
        <f t="shared" si="7"/>
        <v>TN</v>
      </c>
      <c r="J5" s="1" t="str">
        <f t="shared" si="8"/>
        <v>N</v>
      </c>
      <c r="K5" s="1" t="str">
        <f t="shared" si="9"/>
        <v>TN</v>
      </c>
      <c r="L5" s="1" t="str">
        <f t="shared" si="10"/>
        <v>N</v>
      </c>
      <c r="M5" s="1" t="str">
        <f t="shared" si="11"/>
        <v>TN</v>
      </c>
      <c r="N5" s="1" t="str">
        <f t="shared" si="12"/>
        <v>N</v>
      </c>
      <c r="O5" s="1" t="str">
        <f t="shared" si="13"/>
        <v>TN</v>
      </c>
      <c r="P5" s="1" t="str">
        <f t="shared" si="14"/>
        <v>N</v>
      </c>
      <c r="Q5" s="1" t="str">
        <f t="shared" si="15"/>
        <v>TN</v>
      </c>
      <c r="R5" s="1" t="str">
        <f t="shared" si="16"/>
        <v>N</v>
      </c>
      <c r="S5" s="1" t="str">
        <f t="shared" si="17"/>
        <v>TN</v>
      </c>
      <c r="T5" s="1" t="s">
        <v>2</v>
      </c>
      <c r="U5" s="1"/>
    </row>
    <row r="6" spans="1:25" x14ac:dyDescent="0.25">
      <c r="A6" s="1">
        <v>0.2</v>
      </c>
      <c r="B6" s="1" t="str">
        <f t="shared" si="0"/>
        <v>Y</v>
      </c>
      <c r="C6" s="1" t="str">
        <f t="shared" si="1"/>
        <v>FP</v>
      </c>
      <c r="D6" s="1" t="str">
        <f t="shared" si="2"/>
        <v>Y</v>
      </c>
      <c r="E6" s="1" t="str">
        <f t="shared" si="3"/>
        <v>FP</v>
      </c>
      <c r="F6" s="1" t="str">
        <f t="shared" si="4"/>
        <v>N</v>
      </c>
      <c r="G6" s="1" t="str">
        <f t="shared" si="5"/>
        <v>TN</v>
      </c>
      <c r="H6" s="1" t="str">
        <f t="shared" si="6"/>
        <v>N</v>
      </c>
      <c r="I6" s="1" t="str">
        <f t="shared" si="7"/>
        <v>TN</v>
      </c>
      <c r="J6" s="1" t="str">
        <f t="shared" si="8"/>
        <v>N</v>
      </c>
      <c r="K6" s="1" t="str">
        <f t="shared" si="9"/>
        <v>TN</v>
      </c>
      <c r="L6" s="1" t="str">
        <f t="shared" si="10"/>
        <v>N</v>
      </c>
      <c r="M6" s="1" t="str">
        <f t="shared" si="11"/>
        <v>TN</v>
      </c>
      <c r="N6" s="1" t="str">
        <f t="shared" si="12"/>
        <v>N</v>
      </c>
      <c r="O6" s="1" t="str">
        <f t="shared" si="13"/>
        <v>TN</v>
      </c>
      <c r="P6" s="1" t="str">
        <f t="shared" si="14"/>
        <v>N</v>
      </c>
      <c r="Q6" s="1" t="str">
        <f t="shared" si="15"/>
        <v>TN</v>
      </c>
      <c r="R6" s="1" t="str">
        <f t="shared" si="16"/>
        <v>N</v>
      </c>
      <c r="S6" s="1" t="str">
        <f t="shared" si="17"/>
        <v>TN</v>
      </c>
      <c r="T6" s="1" t="s">
        <v>2</v>
      </c>
      <c r="U6" s="1"/>
    </row>
    <row r="7" spans="1:25" x14ac:dyDescent="0.25">
      <c r="A7" s="1">
        <v>0.2</v>
      </c>
      <c r="B7" s="1" t="str">
        <f t="shared" si="0"/>
        <v>Y</v>
      </c>
      <c r="C7" s="1" t="str">
        <f t="shared" si="1"/>
        <v>FP</v>
      </c>
      <c r="D7" s="1" t="str">
        <f t="shared" si="2"/>
        <v>Y</v>
      </c>
      <c r="E7" s="1" t="str">
        <f t="shared" si="3"/>
        <v>FP</v>
      </c>
      <c r="F7" s="1" t="str">
        <f t="shared" si="4"/>
        <v>N</v>
      </c>
      <c r="G7" s="1" t="str">
        <f t="shared" si="5"/>
        <v>TN</v>
      </c>
      <c r="H7" s="1" t="str">
        <f t="shared" si="6"/>
        <v>N</v>
      </c>
      <c r="I7" s="1" t="str">
        <f t="shared" si="7"/>
        <v>TN</v>
      </c>
      <c r="J7" s="1" t="str">
        <f t="shared" si="8"/>
        <v>N</v>
      </c>
      <c r="K7" s="1" t="str">
        <f t="shared" si="9"/>
        <v>TN</v>
      </c>
      <c r="L7" s="1" t="str">
        <f t="shared" si="10"/>
        <v>N</v>
      </c>
      <c r="M7" s="1" t="str">
        <f t="shared" si="11"/>
        <v>TN</v>
      </c>
      <c r="N7" s="1" t="str">
        <f t="shared" si="12"/>
        <v>N</v>
      </c>
      <c r="O7" s="1" t="str">
        <f t="shared" si="13"/>
        <v>TN</v>
      </c>
      <c r="P7" s="1" t="str">
        <f t="shared" si="14"/>
        <v>N</v>
      </c>
      <c r="Q7" s="1" t="str">
        <f t="shared" si="15"/>
        <v>TN</v>
      </c>
      <c r="R7" s="1" t="str">
        <f t="shared" si="16"/>
        <v>N</v>
      </c>
      <c r="S7" s="1" t="str">
        <f t="shared" si="17"/>
        <v>TN</v>
      </c>
      <c r="T7" s="1" t="s">
        <v>2</v>
      </c>
      <c r="U7" s="1"/>
      <c r="V7" s="2" t="s">
        <v>7</v>
      </c>
      <c r="W7" s="2" t="s">
        <v>9</v>
      </c>
      <c r="X7" s="2" t="s">
        <v>8</v>
      </c>
    </row>
    <row r="8" spans="1:25" x14ac:dyDescent="0.25">
      <c r="A8" s="1">
        <v>0.2</v>
      </c>
      <c r="B8" s="1" t="str">
        <f t="shared" si="0"/>
        <v>Y</v>
      </c>
      <c r="C8" s="1" t="str">
        <f t="shared" si="1"/>
        <v>FP</v>
      </c>
      <c r="D8" s="1" t="str">
        <f t="shared" si="2"/>
        <v>Y</v>
      </c>
      <c r="E8" s="1" t="str">
        <f t="shared" si="3"/>
        <v>FP</v>
      </c>
      <c r="F8" s="1" t="str">
        <f t="shared" si="4"/>
        <v>N</v>
      </c>
      <c r="G8" s="1" t="str">
        <f t="shared" si="5"/>
        <v>TN</v>
      </c>
      <c r="H8" s="1" t="str">
        <f t="shared" si="6"/>
        <v>N</v>
      </c>
      <c r="I8" s="1" t="str">
        <f t="shared" si="7"/>
        <v>TN</v>
      </c>
      <c r="J8" s="1" t="str">
        <f t="shared" si="8"/>
        <v>N</v>
      </c>
      <c r="K8" s="1" t="str">
        <f t="shared" si="9"/>
        <v>TN</v>
      </c>
      <c r="L8" s="1" t="str">
        <f t="shared" si="10"/>
        <v>N</v>
      </c>
      <c r="M8" s="1" t="str">
        <f t="shared" si="11"/>
        <v>TN</v>
      </c>
      <c r="N8" s="1" t="str">
        <f t="shared" si="12"/>
        <v>N</v>
      </c>
      <c r="O8" s="1" t="str">
        <f t="shared" si="13"/>
        <v>TN</v>
      </c>
      <c r="P8" s="1" t="str">
        <f t="shared" si="14"/>
        <v>N</v>
      </c>
      <c r="Q8" s="1" t="str">
        <f t="shared" si="15"/>
        <v>TN</v>
      </c>
      <c r="R8" s="1" t="str">
        <f t="shared" si="16"/>
        <v>N</v>
      </c>
      <c r="S8" s="1" t="str">
        <f t="shared" si="17"/>
        <v>TN</v>
      </c>
      <c r="T8" s="1" t="s">
        <v>2</v>
      </c>
      <c r="U8" s="1"/>
      <c r="V8" s="1">
        <v>0.1</v>
      </c>
      <c r="W8" s="1">
        <f>C55</f>
        <v>1</v>
      </c>
      <c r="X8" s="1">
        <f>C56</f>
        <v>1</v>
      </c>
    </row>
    <row r="9" spans="1:25" x14ac:dyDescent="0.25">
      <c r="A9" s="1">
        <v>0.2</v>
      </c>
      <c r="B9" s="1" t="str">
        <f t="shared" si="0"/>
        <v>Y</v>
      </c>
      <c r="C9" s="1" t="str">
        <f t="shared" si="1"/>
        <v>FP</v>
      </c>
      <c r="D9" s="1" t="str">
        <f t="shared" si="2"/>
        <v>Y</v>
      </c>
      <c r="E9" s="1" t="str">
        <f t="shared" si="3"/>
        <v>FP</v>
      </c>
      <c r="F9" s="1" t="str">
        <f t="shared" si="4"/>
        <v>N</v>
      </c>
      <c r="G9" s="1" t="str">
        <f t="shared" si="5"/>
        <v>TN</v>
      </c>
      <c r="H9" s="1" t="str">
        <f t="shared" si="6"/>
        <v>N</v>
      </c>
      <c r="I9" s="1" t="str">
        <f t="shared" si="7"/>
        <v>TN</v>
      </c>
      <c r="J9" s="1" t="str">
        <f t="shared" si="8"/>
        <v>N</v>
      </c>
      <c r="K9" s="1" t="str">
        <f t="shared" si="9"/>
        <v>TN</v>
      </c>
      <c r="L9" s="1" t="str">
        <f t="shared" si="10"/>
        <v>N</v>
      </c>
      <c r="M9" s="1" t="str">
        <f t="shared" si="11"/>
        <v>TN</v>
      </c>
      <c r="N9" s="1" t="str">
        <f t="shared" si="12"/>
        <v>N</v>
      </c>
      <c r="O9" s="1" t="str">
        <f t="shared" si="13"/>
        <v>TN</v>
      </c>
      <c r="P9" s="1" t="str">
        <f t="shared" si="14"/>
        <v>N</v>
      </c>
      <c r="Q9" s="1" t="str">
        <f t="shared" si="15"/>
        <v>TN</v>
      </c>
      <c r="R9" s="1" t="str">
        <f t="shared" si="16"/>
        <v>N</v>
      </c>
      <c r="S9" s="1" t="str">
        <f t="shared" si="17"/>
        <v>TN</v>
      </c>
      <c r="T9" s="1" t="s">
        <v>2</v>
      </c>
      <c r="U9" s="1"/>
      <c r="V9" s="1">
        <v>0.2</v>
      </c>
      <c r="W9" s="1">
        <f>E55</f>
        <v>0.86956521739130432</v>
      </c>
      <c r="X9" s="1">
        <f>E56</f>
        <v>1</v>
      </c>
    </row>
    <row r="10" spans="1:25" x14ac:dyDescent="0.25">
      <c r="A10" s="1">
        <v>0.2</v>
      </c>
      <c r="B10" s="1" t="str">
        <f t="shared" si="0"/>
        <v>Y</v>
      </c>
      <c r="C10" s="1" t="str">
        <f t="shared" si="1"/>
        <v>FP</v>
      </c>
      <c r="D10" s="1" t="str">
        <f t="shared" si="2"/>
        <v>Y</v>
      </c>
      <c r="E10" s="1" t="str">
        <f t="shared" si="3"/>
        <v>FP</v>
      </c>
      <c r="F10" s="1" t="str">
        <f t="shared" si="4"/>
        <v>N</v>
      </c>
      <c r="G10" s="1" t="str">
        <f t="shared" si="5"/>
        <v>TN</v>
      </c>
      <c r="H10" s="1" t="str">
        <f t="shared" si="6"/>
        <v>N</v>
      </c>
      <c r="I10" s="1" t="str">
        <f t="shared" si="7"/>
        <v>TN</v>
      </c>
      <c r="J10" s="1" t="str">
        <f t="shared" si="8"/>
        <v>N</v>
      </c>
      <c r="K10" s="1" t="str">
        <f t="shared" si="9"/>
        <v>TN</v>
      </c>
      <c r="L10" s="1" t="str">
        <f t="shared" si="10"/>
        <v>N</v>
      </c>
      <c r="M10" s="1" t="str">
        <f t="shared" si="11"/>
        <v>TN</v>
      </c>
      <c r="N10" s="1" t="str">
        <f t="shared" si="12"/>
        <v>N</v>
      </c>
      <c r="O10" s="1" t="str">
        <f t="shared" si="13"/>
        <v>TN</v>
      </c>
      <c r="P10" s="1" t="str">
        <f t="shared" si="14"/>
        <v>N</v>
      </c>
      <c r="Q10" s="1" t="str">
        <f t="shared" si="15"/>
        <v>TN</v>
      </c>
      <c r="R10" s="1" t="str">
        <f t="shared" si="16"/>
        <v>N</v>
      </c>
      <c r="S10" s="1" t="str">
        <f t="shared" si="17"/>
        <v>TN</v>
      </c>
      <c r="T10" s="1" t="s">
        <v>2</v>
      </c>
      <c r="U10" s="1"/>
      <c r="V10" s="1">
        <v>0.3</v>
      </c>
      <c r="W10" s="1">
        <f>G55</f>
        <v>0.65217391304347827</v>
      </c>
      <c r="X10" s="1">
        <f>G56</f>
        <v>1</v>
      </c>
    </row>
    <row r="11" spans="1:25" x14ac:dyDescent="0.25">
      <c r="A11" s="1">
        <v>0.3</v>
      </c>
      <c r="B11" s="1" t="str">
        <f t="shared" si="0"/>
        <v>Y</v>
      </c>
      <c r="C11" s="1" t="str">
        <f t="shared" si="1"/>
        <v>FP</v>
      </c>
      <c r="D11" s="1" t="str">
        <f t="shared" si="2"/>
        <v>Y</v>
      </c>
      <c r="E11" s="1" t="str">
        <f t="shared" si="3"/>
        <v>FP</v>
      </c>
      <c r="F11" s="1" t="str">
        <f t="shared" si="4"/>
        <v>Y</v>
      </c>
      <c r="G11" s="1" t="str">
        <f t="shared" si="5"/>
        <v>FP</v>
      </c>
      <c r="H11" s="1" t="str">
        <f t="shared" si="6"/>
        <v>N</v>
      </c>
      <c r="I11" s="1" t="str">
        <f t="shared" si="7"/>
        <v>TN</v>
      </c>
      <c r="J11" s="1" t="str">
        <f t="shared" si="8"/>
        <v>N</v>
      </c>
      <c r="K11" s="1" t="str">
        <f t="shared" si="9"/>
        <v>TN</v>
      </c>
      <c r="L11" s="1" t="str">
        <f t="shared" si="10"/>
        <v>N</v>
      </c>
      <c r="M11" s="1" t="str">
        <f t="shared" si="11"/>
        <v>TN</v>
      </c>
      <c r="N11" s="1" t="str">
        <f t="shared" si="12"/>
        <v>N</v>
      </c>
      <c r="O11" s="1" t="str">
        <f t="shared" si="13"/>
        <v>TN</v>
      </c>
      <c r="P11" s="1" t="str">
        <f t="shared" si="14"/>
        <v>N</v>
      </c>
      <c r="Q11" s="1" t="str">
        <f t="shared" si="15"/>
        <v>TN</v>
      </c>
      <c r="R11" s="1" t="str">
        <f t="shared" si="16"/>
        <v>N</v>
      </c>
      <c r="S11" s="1" t="str">
        <f t="shared" si="17"/>
        <v>TN</v>
      </c>
      <c r="T11" s="1" t="s">
        <v>2</v>
      </c>
      <c r="U11" s="1"/>
      <c r="V11" s="1">
        <v>0.4</v>
      </c>
      <c r="W11" s="1">
        <f>I55</f>
        <v>0.34782608695652173</v>
      </c>
      <c r="X11" s="1">
        <f>I56</f>
        <v>1</v>
      </c>
    </row>
    <row r="12" spans="1:25" x14ac:dyDescent="0.25">
      <c r="A12" s="1">
        <v>0.3</v>
      </c>
      <c r="B12" s="1" t="str">
        <f t="shared" si="0"/>
        <v>Y</v>
      </c>
      <c r="C12" s="1" t="str">
        <f t="shared" si="1"/>
        <v>FP</v>
      </c>
      <c r="D12" s="1" t="str">
        <f t="shared" si="2"/>
        <v>Y</v>
      </c>
      <c r="E12" s="1" t="str">
        <f t="shared" si="3"/>
        <v>FP</v>
      </c>
      <c r="F12" s="1" t="str">
        <f t="shared" si="4"/>
        <v>Y</v>
      </c>
      <c r="G12" s="1" t="str">
        <f t="shared" si="5"/>
        <v>FP</v>
      </c>
      <c r="H12" s="1" t="str">
        <f t="shared" si="6"/>
        <v>N</v>
      </c>
      <c r="I12" s="1" t="str">
        <f t="shared" si="7"/>
        <v>TN</v>
      </c>
      <c r="J12" s="1" t="str">
        <f t="shared" si="8"/>
        <v>N</v>
      </c>
      <c r="K12" s="1" t="str">
        <f t="shared" si="9"/>
        <v>TN</v>
      </c>
      <c r="L12" s="1" t="str">
        <f t="shared" si="10"/>
        <v>N</v>
      </c>
      <c r="M12" s="1" t="str">
        <f t="shared" si="11"/>
        <v>TN</v>
      </c>
      <c r="N12" s="1" t="str">
        <f t="shared" si="12"/>
        <v>N</v>
      </c>
      <c r="O12" s="1" t="str">
        <f t="shared" si="13"/>
        <v>TN</v>
      </c>
      <c r="P12" s="1" t="str">
        <f t="shared" si="14"/>
        <v>N</v>
      </c>
      <c r="Q12" s="1" t="str">
        <f t="shared" si="15"/>
        <v>TN</v>
      </c>
      <c r="R12" s="1" t="str">
        <f t="shared" si="16"/>
        <v>N</v>
      </c>
      <c r="S12" s="1" t="str">
        <f t="shared" si="17"/>
        <v>TN</v>
      </c>
      <c r="T12" s="1" t="s">
        <v>2</v>
      </c>
      <c r="U12" s="1"/>
      <c r="V12" s="1">
        <v>0.5</v>
      </c>
      <c r="W12" s="1">
        <f>K55</f>
        <v>0.13043478260869565</v>
      </c>
      <c r="X12" s="1">
        <f>K56</f>
        <v>1</v>
      </c>
    </row>
    <row r="13" spans="1:25" x14ac:dyDescent="0.25">
      <c r="A13" s="1">
        <v>0.3</v>
      </c>
      <c r="B13" s="1" t="str">
        <f t="shared" si="0"/>
        <v>Y</v>
      </c>
      <c r="C13" s="1" t="str">
        <f t="shared" si="1"/>
        <v>FP</v>
      </c>
      <c r="D13" s="1" t="str">
        <f t="shared" si="2"/>
        <v>Y</v>
      </c>
      <c r="E13" s="1" t="str">
        <f t="shared" si="3"/>
        <v>FP</v>
      </c>
      <c r="F13" s="1" t="str">
        <f t="shared" si="4"/>
        <v>Y</v>
      </c>
      <c r="G13" s="1" t="str">
        <f t="shared" si="5"/>
        <v>FP</v>
      </c>
      <c r="H13" s="1" t="str">
        <f t="shared" si="6"/>
        <v>N</v>
      </c>
      <c r="I13" s="1" t="str">
        <f t="shared" si="7"/>
        <v>TN</v>
      </c>
      <c r="J13" s="1" t="str">
        <f t="shared" si="8"/>
        <v>N</v>
      </c>
      <c r="K13" s="1" t="str">
        <f t="shared" si="9"/>
        <v>TN</v>
      </c>
      <c r="L13" s="1" t="str">
        <f t="shared" si="10"/>
        <v>N</v>
      </c>
      <c r="M13" s="1" t="str">
        <f t="shared" si="11"/>
        <v>TN</v>
      </c>
      <c r="N13" s="1" t="str">
        <f t="shared" si="12"/>
        <v>N</v>
      </c>
      <c r="O13" s="1" t="str">
        <f t="shared" si="13"/>
        <v>TN</v>
      </c>
      <c r="P13" s="1" t="str">
        <f t="shared" si="14"/>
        <v>N</v>
      </c>
      <c r="Q13" s="1" t="str">
        <f t="shared" si="15"/>
        <v>TN</v>
      </c>
      <c r="R13" s="1" t="str">
        <f t="shared" si="16"/>
        <v>N</v>
      </c>
      <c r="S13" s="1" t="str">
        <f t="shared" si="17"/>
        <v>TN</v>
      </c>
      <c r="T13" s="1" t="s">
        <v>2</v>
      </c>
      <c r="U13" s="1"/>
      <c r="V13" s="1">
        <v>0.6</v>
      </c>
      <c r="W13" s="1">
        <f>M55</f>
        <v>0</v>
      </c>
      <c r="X13" s="1">
        <f>M56</f>
        <v>0.86956521739130432</v>
      </c>
    </row>
    <row r="14" spans="1:25" x14ac:dyDescent="0.25">
      <c r="A14" s="1">
        <v>0.3</v>
      </c>
      <c r="B14" s="1" t="str">
        <f t="shared" si="0"/>
        <v>Y</v>
      </c>
      <c r="C14" s="1" t="str">
        <f t="shared" si="1"/>
        <v>FP</v>
      </c>
      <c r="D14" s="1" t="str">
        <f t="shared" si="2"/>
        <v>Y</v>
      </c>
      <c r="E14" s="1" t="str">
        <f t="shared" si="3"/>
        <v>FP</v>
      </c>
      <c r="F14" s="1" t="str">
        <f t="shared" si="4"/>
        <v>Y</v>
      </c>
      <c r="G14" s="1" t="str">
        <f t="shared" si="5"/>
        <v>FP</v>
      </c>
      <c r="H14" s="1" t="str">
        <f t="shared" si="6"/>
        <v>N</v>
      </c>
      <c r="I14" s="1" t="str">
        <f t="shared" si="7"/>
        <v>TN</v>
      </c>
      <c r="J14" s="1" t="str">
        <f t="shared" si="8"/>
        <v>N</v>
      </c>
      <c r="K14" s="1" t="str">
        <f t="shared" si="9"/>
        <v>TN</v>
      </c>
      <c r="L14" s="1" t="str">
        <f t="shared" si="10"/>
        <v>N</v>
      </c>
      <c r="M14" s="1" t="str">
        <f t="shared" si="11"/>
        <v>TN</v>
      </c>
      <c r="N14" s="1" t="str">
        <f t="shared" si="12"/>
        <v>N</v>
      </c>
      <c r="O14" s="1" t="str">
        <f t="shared" si="13"/>
        <v>TN</v>
      </c>
      <c r="P14" s="1" t="str">
        <f t="shared" si="14"/>
        <v>N</v>
      </c>
      <c r="Q14" s="1" t="str">
        <f t="shared" si="15"/>
        <v>TN</v>
      </c>
      <c r="R14" s="1" t="str">
        <f t="shared" si="16"/>
        <v>N</v>
      </c>
      <c r="S14" s="1" t="str">
        <f t="shared" si="17"/>
        <v>TN</v>
      </c>
      <c r="T14" s="1" t="s">
        <v>2</v>
      </c>
      <c r="U14" s="1"/>
      <c r="V14" s="1">
        <v>0.7</v>
      </c>
      <c r="W14" s="1">
        <f>O55</f>
        <v>0</v>
      </c>
      <c r="X14" s="1">
        <f>O56</f>
        <v>0.65217391304347827</v>
      </c>
    </row>
    <row r="15" spans="1:25" x14ac:dyDescent="0.25">
      <c r="A15" s="1">
        <v>0.3</v>
      </c>
      <c r="B15" s="1" t="str">
        <f t="shared" si="0"/>
        <v>Y</v>
      </c>
      <c r="C15" s="1" t="str">
        <f t="shared" si="1"/>
        <v>FP</v>
      </c>
      <c r="D15" s="1" t="str">
        <f t="shared" si="2"/>
        <v>Y</v>
      </c>
      <c r="E15" s="1" t="str">
        <f t="shared" si="3"/>
        <v>FP</v>
      </c>
      <c r="F15" s="1" t="str">
        <f t="shared" si="4"/>
        <v>Y</v>
      </c>
      <c r="G15" s="1" t="str">
        <f t="shared" si="5"/>
        <v>FP</v>
      </c>
      <c r="H15" s="1" t="str">
        <f t="shared" si="6"/>
        <v>N</v>
      </c>
      <c r="I15" s="1" t="str">
        <f t="shared" si="7"/>
        <v>TN</v>
      </c>
      <c r="J15" s="1" t="str">
        <f t="shared" si="8"/>
        <v>N</v>
      </c>
      <c r="K15" s="1" t="str">
        <f t="shared" si="9"/>
        <v>TN</v>
      </c>
      <c r="L15" s="1" t="str">
        <f t="shared" si="10"/>
        <v>N</v>
      </c>
      <c r="M15" s="1" t="str">
        <f t="shared" si="11"/>
        <v>TN</v>
      </c>
      <c r="N15" s="1" t="str">
        <f t="shared" si="12"/>
        <v>N</v>
      </c>
      <c r="O15" s="1" t="str">
        <f t="shared" si="13"/>
        <v>TN</v>
      </c>
      <c r="P15" s="1" t="str">
        <f t="shared" si="14"/>
        <v>N</v>
      </c>
      <c r="Q15" s="1" t="str">
        <f t="shared" si="15"/>
        <v>TN</v>
      </c>
      <c r="R15" s="1" t="str">
        <f t="shared" si="16"/>
        <v>N</v>
      </c>
      <c r="S15" s="1" t="str">
        <f t="shared" si="17"/>
        <v>TN</v>
      </c>
      <c r="T15" s="1" t="s">
        <v>2</v>
      </c>
      <c r="U15" s="1"/>
      <c r="V15" s="1">
        <v>0.8</v>
      </c>
      <c r="W15" s="1">
        <f>Q55</f>
        <v>0</v>
      </c>
      <c r="X15" s="1">
        <f>Q56</f>
        <v>0.34782608695652173</v>
      </c>
    </row>
    <row r="16" spans="1:25" x14ac:dyDescent="0.25">
      <c r="A16" s="1">
        <v>0.3</v>
      </c>
      <c r="B16" s="1" t="str">
        <f t="shared" si="0"/>
        <v>Y</v>
      </c>
      <c r="C16" s="1" t="str">
        <f t="shared" si="1"/>
        <v>FP</v>
      </c>
      <c r="D16" s="1" t="str">
        <f t="shared" si="2"/>
        <v>Y</v>
      </c>
      <c r="E16" s="1" t="str">
        <f t="shared" si="3"/>
        <v>FP</v>
      </c>
      <c r="F16" s="1" t="str">
        <f t="shared" si="4"/>
        <v>Y</v>
      </c>
      <c r="G16" s="1" t="str">
        <f t="shared" si="5"/>
        <v>FP</v>
      </c>
      <c r="H16" s="1" t="str">
        <f t="shared" si="6"/>
        <v>N</v>
      </c>
      <c r="I16" s="1" t="str">
        <f t="shared" si="7"/>
        <v>TN</v>
      </c>
      <c r="J16" s="1" t="str">
        <f t="shared" si="8"/>
        <v>N</v>
      </c>
      <c r="K16" s="1" t="str">
        <f t="shared" si="9"/>
        <v>TN</v>
      </c>
      <c r="L16" s="1" t="str">
        <f t="shared" si="10"/>
        <v>N</v>
      </c>
      <c r="M16" s="1" t="str">
        <f t="shared" si="11"/>
        <v>TN</v>
      </c>
      <c r="N16" s="1" t="str">
        <f t="shared" si="12"/>
        <v>N</v>
      </c>
      <c r="O16" s="1" t="str">
        <f t="shared" si="13"/>
        <v>TN</v>
      </c>
      <c r="P16" s="1" t="str">
        <f t="shared" si="14"/>
        <v>N</v>
      </c>
      <c r="Q16" s="1" t="str">
        <f t="shared" si="15"/>
        <v>TN</v>
      </c>
      <c r="R16" s="1" t="str">
        <f t="shared" si="16"/>
        <v>N</v>
      </c>
      <c r="S16" s="1" t="str">
        <f t="shared" si="17"/>
        <v>TN</v>
      </c>
      <c r="T16" s="1" t="s">
        <v>2</v>
      </c>
      <c r="U16" s="1"/>
      <c r="V16" s="1">
        <v>0.9</v>
      </c>
      <c r="W16" s="1">
        <f>S55</f>
        <v>0</v>
      </c>
      <c r="X16" s="1">
        <f>S56</f>
        <v>0.13043478260869565</v>
      </c>
    </row>
    <row r="17" spans="1:24" x14ac:dyDescent="0.25">
      <c r="A17" s="1">
        <v>0.3</v>
      </c>
      <c r="B17" s="1" t="str">
        <f t="shared" si="0"/>
        <v>Y</v>
      </c>
      <c r="C17" s="1" t="str">
        <f t="shared" si="1"/>
        <v>FP</v>
      </c>
      <c r="D17" s="1" t="str">
        <f t="shared" si="2"/>
        <v>Y</v>
      </c>
      <c r="E17" s="1" t="str">
        <f t="shared" si="3"/>
        <v>FP</v>
      </c>
      <c r="F17" s="1" t="str">
        <f t="shared" si="4"/>
        <v>Y</v>
      </c>
      <c r="G17" s="1" t="str">
        <f t="shared" si="5"/>
        <v>FP</v>
      </c>
      <c r="H17" s="1" t="str">
        <f t="shared" si="6"/>
        <v>N</v>
      </c>
      <c r="I17" s="1" t="str">
        <f t="shared" si="7"/>
        <v>TN</v>
      </c>
      <c r="J17" s="1" t="str">
        <f t="shared" si="8"/>
        <v>N</v>
      </c>
      <c r="K17" s="1" t="str">
        <f t="shared" si="9"/>
        <v>TN</v>
      </c>
      <c r="L17" s="1" t="str">
        <f t="shared" si="10"/>
        <v>N</v>
      </c>
      <c r="M17" s="1" t="str">
        <f t="shared" si="11"/>
        <v>TN</v>
      </c>
      <c r="N17" s="1" t="str">
        <f t="shared" si="12"/>
        <v>N</v>
      </c>
      <c r="O17" s="1" t="str">
        <f t="shared" si="13"/>
        <v>TN</v>
      </c>
      <c r="P17" s="1" t="str">
        <f t="shared" si="14"/>
        <v>N</v>
      </c>
      <c r="Q17" s="1" t="str">
        <f t="shared" si="15"/>
        <v>TN</v>
      </c>
      <c r="R17" s="1" t="str">
        <f t="shared" si="16"/>
        <v>N</v>
      </c>
      <c r="S17" s="1" t="str">
        <f t="shared" si="17"/>
        <v>TN</v>
      </c>
      <c r="T17" s="1" t="s">
        <v>2</v>
      </c>
      <c r="U17" s="1"/>
      <c r="V17" s="1"/>
      <c r="W17" s="1"/>
      <c r="X17" s="1"/>
    </row>
    <row r="18" spans="1:24" x14ac:dyDescent="0.25">
      <c r="A18" s="1">
        <v>0.4</v>
      </c>
      <c r="B18" s="1" t="str">
        <f t="shared" si="0"/>
        <v>Y</v>
      </c>
      <c r="C18" s="1" t="str">
        <f t="shared" si="1"/>
        <v>FP</v>
      </c>
      <c r="D18" s="1" t="str">
        <f t="shared" si="2"/>
        <v>Y</v>
      </c>
      <c r="E18" s="1" t="str">
        <f t="shared" si="3"/>
        <v>FP</v>
      </c>
      <c r="F18" s="1" t="str">
        <f t="shared" si="4"/>
        <v>Y</v>
      </c>
      <c r="G18" s="1" t="str">
        <f t="shared" si="5"/>
        <v>FP</v>
      </c>
      <c r="H18" s="1" t="str">
        <f t="shared" si="6"/>
        <v>Y</v>
      </c>
      <c r="I18" s="1" t="str">
        <f t="shared" si="7"/>
        <v>FP</v>
      </c>
      <c r="J18" s="1" t="str">
        <f t="shared" si="8"/>
        <v>N</v>
      </c>
      <c r="K18" s="1" t="str">
        <f t="shared" si="9"/>
        <v>TN</v>
      </c>
      <c r="L18" s="1" t="str">
        <f t="shared" si="10"/>
        <v>N</v>
      </c>
      <c r="M18" s="1" t="str">
        <f t="shared" si="11"/>
        <v>TN</v>
      </c>
      <c r="N18" s="1" t="str">
        <f t="shared" si="12"/>
        <v>N</v>
      </c>
      <c r="O18" s="1" t="str">
        <f t="shared" si="13"/>
        <v>TN</v>
      </c>
      <c r="P18" s="1" t="str">
        <f t="shared" si="14"/>
        <v>N</v>
      </c>
      <c r="Q18" s="1" t="str">
        <f t="shared" si="15"/>
        <v>TN</v>
      </c>
      <c r="R18" s="1" t="str">
        <f t="shared" si="16"/>
        <v>N</v>
      </c>
      <c r="S18" s="1" t="str">
        <f t="shared" si="17"/>
        <v>TN</v>
      </c>
      <c r="T18" s="1" t="s">
        <v>2</v>
      </c>
      <c r="U18" s="1"/>
      <c r="V18" s="1"/>
      <c r="W18" s="1"/>
      <c r="X18" s="1"/>
    </row>
    <row r="19" spans="1:24" x14ac:dyDescent="0.25">
      <c r="A19" s="1">
        <v>0.4</v>
      </c>
      <c r="B19" s="1" t="str">
        <f t="shared" si="0"/>
        <v>Y</v>
      </c>
      <c r="C19" s="1" t="str">
        <f t="shared" si="1"/>
        <v>FP</v>
      </c>
      <c r="D19" s="1" t="str">
        <f t="shared" si="2"/>
        <v>Y</v>
      </c>
      <c r="E19" s="1" t="str">
        <f t="shared" si="3"/>
        <v>FP</v>
      </c>
      <c r="F19" s="1" t="str">
        <f t="shared" si="4"/>
        <v>Y</v>
      </c>
      <c r="G19" s="1" t="str">
        <f t="shared" si="5"/>
        <v>FP</v>
      </c>
      <c r="H19" s="1" t="str">
        <f t="shared" si="6"/>
        <v>Y</v>
      </c>
      <c r="I19" s="1" t="str">
        <f t="shared" si="7"/>
        <v>FP</v>
      </c>
      <c r="J19" s="1" t="str">
        <f t="shared" si="8"/>
        <v>N</v>
      </c>
      <c r="K19" s="1" t="str">
        <f t="shared" si="9"/>
        <v>TN</v>
      </c>
      <c r="L19" s="1" t="str">
        <f t="shared" si="10"/>
        <v>N</v>
      </c>
      <c r="M19" s="1" t="str">
        <f t="shared" si="11"/>
        <v>TN</v>
      </c>
      <c r="N19" s="1" t="str">
        <f t="shared" si="12"/>
        <v>N</v>
      </c>
      <c r="O19" s="1" t="str">
        <f t="shared" si="13"/>
        <v>TN</v>
      </c>
      <c r="P19" s="1" t="str">
        <f t="shared" si="14"/>
        <v>N</v>
      </c>
      <c r="Q19" s="1" t="str">
        <f t="shared" si="15"/>
        <v>TN</v>
      </c>
      <c r="R19" s="1" t="str">
        <f t="shared" si="16"/>
        <v>N</v>
      </c>
      <c r="S19" s="1" t="str">
        <f t="shared" si="17"/>
        <v>TN</v>
      </c>
      <c r="T19" s="1" t="s">
        <v>2</v>
      </c>
      <c r="U19" s="1"/>
    </row>
    <row r="20" spans="1:24" x14ac:dyDescent="0.25">
      <c r="A20" s="1">
        <v>0.4</v>
      </c>
      <c r="B20" s="1" t="str">
        <f t="shared" si="0"/>
        <v>Y</v>
      </c>
      <c r="C20" s="1" t="str">
        <f t="shared" si="1"/>
        <v>FP</v>
      </c>
      <c r="D20" s="1" t="str">
        <f t="shared" si="2"/>
        <v>Y</v>
      </c>
      <c r="E20" s="1" t="str">
        <f t="shared" si="3"/>
        <v>FP</v>
      </c>
      <c r="F20" s="1" t="str">
        <f t="shared" si="4"/>
        <v>Y</v>
      </c>
      <c r="G20" s="1" t="str">
        <f t="shared" si="5"/>
        <v>FP</v>
      </c>
      <c r="H20" s="1" t="str">
        <f t="shared" si="6"/>
        <v>Y</v>
      </c>
      <c r="I20" s="1" t="str">
        <f t="shared" si="7"/>
        <v>FP</v>
      </c>
      <c r="J20" s="1" t="str">
        <f t="shared" si="8"/>
        <v>N</v>
      </c>
      <c r="K20" s="1" t="str">
        <f t="shared" si="9"/>
        <v>TN</v>
      </c>
      <c r="L20" s="1" t="str">
        <f t="shared" si="10"/>
        <v>N</v>
      </c>
      <c r="M20" s="1" t="str">
        <f t="shared" si="11"/>
        <v>TN</v>
      </c>
      <c r="N20" s="1" t="str">
        <f t="shared" si="12"/>
        <v>N</v>
      </c>
      <c r="O20" s="1" t="str">
        <f t="shared" si="13"/>
        <v>TN</v>
      </c>
      <c r="P20" s="1" t="str">
        <f t="shared" si="14"/>
        <v>N</v>
      </c>
      <c r="Q20" s="1" t="str">
        <f t="shared" si="15"/>
        <v>TN</v>
      </c>
      <c r="R20" s="1" t="str">
        <f t="shared" si="16"/>
        <v>N</v>
      </c>
      <c r="S20" s="1" t="str">
        <f t="shared" si="17"/>
        <v>TN</v>
      </c>
      <c r="T20" s="1" t="s">
        <v>2</v>
      </c>
      <c r="U20" s="1"/>
    </row>
    <row r="21" spans="1:24" x14ac:dyDescent="0.25">
      <c r="A21" s="1">
        <v>0.4</v>
      </c>
      <c r="B21" s="1" t="str">
        <f t="shared" si="0"/>
        <v>Y</v>
      </c>
      <c r="C21" s="1" t="str">
        <f t="shared" si="1"/>
        <v>FP</v>
      </c>
      <c r="D21" s="1" t="str">
        <f t="shared" si="2"/>
        <v>Y</v>
      </c>
      <c r="E21" s="1" t="str">
        <f t="shared" si="3"/>
        <v>FP</v>
      </c>
      <c r="F21" s="1" t="str">
        <f t="shared" si="4"/>
        <v>Y</v>
      </c>
      <c r="G21" s="1" t="str">
        <f t="shared" si="5"/>
        <v>FP</v>
      </c>
      <c r="H21" s="1" t="str">
        <f t="shared" si="6"/>
        <v>Y</v>
      </c>
      <c r="I21" s="1" t="str">
        <f t="shared" si="7"/>
        <v>FP</v>
      </c>
      <c r="J21" s="1" t="str">
        <f t="shared" si="8"/>
        <v>N</v>
      </c>
      <c r="K21" s="1" t="str">
        <f t="shared" si="9"/>
        <v>TN</v>
      </c>
      <c r="L21" s="1" t="str">
        <f t="shared" si="10"/>
        <v>N</v>
      </c>
      <c r="M21" s="1" t="str">
        <f t="shared" si="11"/>
        <v>TN</v>
      </c>
      <c r="N21" s="1" t="str">
        <f t="shared" si="12"/>
        <v>N</v>
      </c>
      <c r="O21" s="1" t="str">
        <f t="shared" si="13"/>
        <v>TN</v>
      </c>
      <c r="P21" s="1" t="str">
        <f t="shared" si="14"/>
        <v>N</v>
      </c>
      <c r="Q21" s="1" t="str">
        <f t="shared" si="15"/>
        <v>TN</v>
      </c>
      <c r="R21" s="1" t="str">
        <f t="shared" si="16"/>
        <v>N</v>
      </c>
      <c r="S21" s="1" t="str">
        <f t="shared" si="17"/>
        <v>TN</v>
      </c>
      <c r="T21" s="1" t="s">
        <v>2</v>
      </c>
      <c r="U21" s="1"/>
    </row>
    <row r="22" spans="1:24" x14ac:dyDescent="0.25">
      <c r="A22" s="1">
        <v>0.4</v>
      </c>
      <c r="B22" s="1" t="str">
        <f t="shared" si="0"/>
        <v>Y</v>
      </c>
      <c r="C22" s="1" t="str">
        <f t="shared" si="1"/>
        <v>FP</v>
      </c>
      <c r="D22" s="1" t="str">
        <f t="shared" si="2"/>
        <v>Y</v>
      </c>
      <c r="E22" s="1" t="str">
        <f t="shared" si="3"/>
        <v>FP</v>
      </c>
      <c r="F22" s="1" t="str">
        <f t="shared" si="4"/>
        <v>Y</v>
      </c>
      <c r="G22" s="1" t="str">
        <f t="shared" si="5"/>
        <v>FP</v>
      </c>
      <c r="H22" s="1" t="str">
        <f t="shared" si="6"/>
        <v>Y</v>
      </c>
      <c r="I22" s="1" t="str">
        <f t="shared" si="7"/>
        <v>FP</v>
      </c>
      <c r="J22" s="1" t="str">
        <f t="shared" si="8"/>
        <v>N</v>
      </c>
      <c r="K22" s="1" t="str">
        <f t="shared" si="9"/>
        <v>TN</v>
      </c>
      <c r="L22" s="1" t="str">
        <f t="shared" si="10"/>
        <v>N</v>
      </c>
      <c r="M22" s="1" t="str">
        <f t="shared" si="11"/>
        <v>TN</v>
      </c>
      <c r="N22" s="1" t="str">
        <f t="shared" si="12"/>
        <v>N</v>
      </c>
      <c r="O22" s="1" t="str">
        <f t="shared" si="13"/>
        <v>TN</v>
      </c>
      <c r="P22" s="1" t="str">
        <f t="shared" si="14"/>
        <v>N</v>
      </c>
      <c r="Q22" s="1" t="str">
        <f t="shared" si="15"/>
        <v>TN</v>
      </c>
      <c r="R22" s="1" t="str">
        <f t="shared" si="16"/>
        <v>N</v>
      </c>
      <c r="S22" s="1" t="str">
        <f t="shared" si="17"/>
        <v>TN</v>
      </c>
      <c r="T22" s="1" t="s">
        <v>2</v>
      </c>
      <c r="U22" s="1"/>
    </row>
    <row r="23" spans="1:24" x14ac:dyDescent="0.25">
      <c r="A23" s="1">
        <v>0.5</v>
      </c>
      <c r="B23" s="1" t="str">
        <f t="shared" si="0"/>
        <v>Y</v>
      </c>
      <c r="C23" s="1" t="str">
        <f t="shared" si="1"/>
        <v>FP</v>
      </c>
      <c r="D23" s="1" t="str">
        <f t="shared" si="2"/>
        <v>Y</v>
      </c>
      <c r="E23" s="1" t="str">
        <f t="shared" si="3"/>
        <v>FP</v>
      </c>
      <c r="F23" s="1" t="str">
        <f t="shared" si="4"/>
        <v>Y</v>
      </c>
      <c r="G23" s="1" t="str">
        <f t="shared" si="5"/>
        <v>FP</v>
      </c>
      <c r="H23" s="1" t="str">
        <f t="shared" si="6"/>
        <v>Y</v>
      </c>
      <c r="I23" s="1" t="str">
        <f t="shared" si="7"/>
        <v>FP</v>
      </c>
      <c r="J23" s="1" t="str">
        <f t="shared" si="8"/>
        <v>Y</v>
      </c>
      <c r="K23" s="1" t="str">
        <f t="shared" si="9"/>
        <v>FP</v>
      </c>
      <c r="L23" s="1" t="str">
        <f t="shared" si="10"/>
        <v>N</v>
      </c>
      <c r="M23" s="1" t="str">
        <f t="shared" si="11"/>
        <v>TN</v>
      </c>
      <c r="N23" s="1" t="str">
        <f t="shared" si="12"/>
        <v>N</v>
      </c>
      <c r="O23" s="1" t="str">
        <f t="shared" si="13"/>
        <v>TN</v>
      </c>
      <c r="P23" s="1" t="str">
        <f t="shared" si="14"/>
        <v>N</v>
      </c>
      <c r="Q23" s="1" t="str">
        <f t="shared" si="15"/>
        <v>TN</v>
      </c>
      <c r="R23" s="1" t="str">
        <f t="shared" si="16"/>
        <v>N</v>
      </c>
      <c r="S23" s="1" t="str">
        <f t="shared" si="17"/>
        <v>TN</v>
      </c>
      <c r="T23" s="1" t="s">
        <v>2</v>
      </c>
      <c r="U23" s="1"/>
    </row>
    <row r="24" spans="1:24" x14ac:dyDescent="0.25">
      <c r="A24" s="1">
        <v>0.5</v>
      </c>
      <c r="B24" s="1" t="str">
        <f t="shared" si="0"/>
        <v>Y</v>
      </c>
      <c r="C24" s="1" t="str">
        <f t="shared" si="1"/>
        <v>FP</v>
      </c>
      <c r="D24" s="1" t="str">
        <f t="shared" si="2"/>
        <v>Y</v>
      </c>
      <c r="E24" s="1" t="str">
        <f t="shared" si="3"/>
        <v>FP</v>
      </c>
      <c r="F24" s="1" t="str">
        <f t="shared" si="4"/>
        <v>Y</v>
      </c>
      <c r="G24" s="1" t="str">
        <f t="shared" si="5"/>
        <v>FP</v>
      </c>
      <c r="H24" s="1" t="str">
        <f t="shared" si="6"/>
        <v>Y</v>
      </c>
      <c r="I24" s="1" t="str">
        <f t="shared" si="7"/>
        <v>FP</v>
      </c>
      <c r="J24" s="1" t="str">
        <f t="shared" si="8"/>
        <v>Y</v>
      </c>
      <c r="K24" s="1" t="str">
        <f t="shared" si="9"/>
        <v>FP</v>
      </c>
      <c r="L24" s="1" t="str">
        <f t="shared" si="10"/>
        <v>N</v>
      </c>
      <c r="M24" s="1" t="str">
        <f t="shared" si="11"/>
        <v>TN</v>
      </c>
      <c r="N24" s="1" t="str">
        <f t="shared" si="12"/>
        <v>N</v>
      </c>
      <c r="O24" s="1" t="str">
        <f t="shared" si="13"/>
        <v>TN</v>
      </c>
      <c r="P24" s="1" t="str">
        <f t="shared" si="14"/>
        <v>N</v>
      </c>
      <c r="Q24" s="1" t="str">
        <f t="shared" si="15"/>
        <v>TN</v>
      </c>
      <c r="R24" s="1" t="str">
        <f t="shared" si="16"/>
        <v>N</v>
      </c>
      <c r="S24" s="1" t="str">
        <f t="shared" si="17"/>
        <v>TN</v>
      </c>
      <c r="T24" s="1" t="s">
        <v>2</v>
      </c>
      <c r="U24" s="1"/>
    </row>
    <row r="25" spans="1:24" x14ac:dyDescent="0.25">
      <c r="A25" s="1">
        <v>0.5</v>
      </c>
      <c r="B25" s="1" t="str">
        <f t="shared" si="0"/>
        <v>Y</v>
      </c>
      <c r="C25" s="1" t="str">
        <f t="shared" si="1"/>
        <v>FP</v>
      </c>
      <c r="D25" s="1" t="str">
        <f t="shared" si="2"/>
        <v>Y</v>
      </c>
      <c r="E25" s="1" t="str">
        <f t="shared" si="3"/>
        <v>FP</v>
      </c>
      <c r="F25" s="1" t="str">
        <f t="shared" si="4"/>
        <v>Y</v>
      </c>
      <c r="G25" s="1" t="str">
        <f t="shared" si="5"/>
        <v>FP</v>
      </c>
      <c r="H25" s="1" t="str">
        <f t="shared" si="6"/>
        <v>Y</v>
      </c>
      <c r="I25" s="1" t="str">
        <f t="shared" si="7"/>
        <v>FP</v>
      </c>
      <c r="J25" s="1" t="str">
        <f t="shared" si="8"/>
        <v>Y</v>
      </c>
      <c r="K25" s="1" t="str">
        <f t="shared" si="9"/>
        <v>FP</v>
      </c>
      <c r="L25" s="1" t="str">
        <f t="shared" si="10"/>
        <v>N</v>
      </c>
      <c r="M25" s="1" t="str">
        <f t="shared" si="11"/>
        <v>TN</v>
      </c>
      <c r="N25" s="1" t="str">
        <f t="shared" si="12"/>
        <v>N</v>
      </c>
      <c r="O25" s="1" t="str">
        <f t="shared" si="13"/>
        <v>TN</v>
      </c>
      <c r="P25" s="1" t="str">
        <f t="shared" si="14"/>
        <v>N</v>
      </c>
      <c r="Q25" s="1" t="str">
        <f t="shared" si="15"/>
        <v>TN</v>
      </c>
      <c r="R25" s="1" t="str">
        <f t="shared" si="16"/>
        <v>N</v>
      </c>
      <c r="S25" s="1" t="str">
        <f t="shared" si="17"/>
        <v>TN</v>
      </c>
      <c r="T25" s="1" t="s">
        <v>2</v>
      </c>
      <c r="U25" s="1"/>
    </row>
    <row r="26" spans="1:24" x14ac:dyDescent="0.25">
      <c r="A26" s="1">
        <v>0.5</v>
      </c>
      <c r="B26" s="1" t="str">
        <f t="shared" si="0"/>
        <v>Y</v>
      </c>
      <c r="C26" s="1" t="str">
        <f t="shared" si="1"/>
        <v>TP</v>
      </c>
      <c r="D26" s="1" t="str">
        <f t="shared" si="2"/>
        <v>Y</v>
      </c>
      <c r="E26" s="1" t="str">
        <f t="shared" si="3"/>
        <v>TP</v>
      </c>
      <c r="F26" s="1" t="str">
        <f t="shared" si="4"/>
        <v>Y</v>
      </c>
      <c r="G26" s="1" t="str">
        <f t="shared" si="5"/>
        <v>TP</v>
      </c>
      <c r="H26" s="1" t="str">
        <f t="shared" si="6"/>
        <v>Y</v>
      </c>
      <c r="I26" s="1" t="str">
        <f t="shared" si="7"/>
        <v>TP</v>
      </c>
      <c r="J26" s="1" t="str">
        <f t="shared" si="8"/>
        <v>Y</v>
      </c>
      <c r="K26" s="1" t="str">
        <f t="shared" si="9"/>
        <v>TP</v>
      </c>
      <c r="L26" s="1" t="str">
        <f t="shared" si="10"/>
        <v>N</v>
      </c>
      <c r="M26" s="1" t="str">
        <f t="shared" si="11"/>
        <v>FN</v>
      </c>
      <c r="N26" s="1" t="str">
        <f t="shared" si="12"/>
        <v>N</v>
      </c>
      <c r="O26" s="1" t="str">
        <f t="shared" si="13"/>
        <v>FN</v>
      </c>
      <c r="P26" s="1" t="str">
        <f t="shared" si="14"/>
        <v>N</v>
      </c>
      <c r="Q26" s="1" t="str">
        <f t="shared" si="15"/>
        <v>FN</v>
      </c>
      <c r="R26" s="1" t="str">
        <f t="shared" si="16"/>
        <v>N</v>
      </c>
      <c r="S26" s="1" t="str">
        <f t="shared" si="17"/>
        <v>FN</v>
      </c>
      <c r="T26" s="1" t="s">
        <v>1</v>
      </c>
      <c r="U26" s="1"/>
    </row>
    <row r="27" spans="1:24" x14ac:dyDescent="0.25">
      <c r="A27" s="1">
        <v>0.5</v>
      </c>
      <c r="B27" s="1" t="str">
        <f t="shared" si="0"/>
        <v>Y</v>
      </c>
      <c r="C27" s="1" t="str">
        <f t="shared" si="1"/>
        <v>TP</v>
      </c>
      <c r="D27" s="1" t="str">
        <f t="shared" si="2"/>
        <v>Y</v>
      </c>
      <c r="E27" s="1" t="str">
        <f t="shared" si="3"/>
        <v>TP</v>
      </c>
      <c r="F27" s="1" t="str">
        <f t="shared" si="4"/>
        <v>Y</v>
      </c>
      <c r="G27" s="1" t="str">
        <f t="shared" si="5"/>
        <v>TP</v>
      </c>
      <c r="H27" s="1" t="str">
        <f t="shared" si="6"/>
        <v>Y</v>
      </c>
      <c r="I27" s="1" t="str">
        <f t="shared" si="7"/>
        <v>TP</v>
      </c>
      <c r="J27" s="1" t="str">
        <f t="shared" si="8"/>
        <v>Y</v>
      </c>
      <c r="K27" s="1" t="str">
        <f t="shared" si="9"/>
        <v>TP</v>
      </c>
      <c r="L27" s="1" t="str">
        <f t="shared" si="10"/>
        <v>N</v>
      </c>
      <c r="M27" s="1" t="str">
        <f t="shared" si="11"/>
        <v>FN</v>
      </c>
      <c r="N27" s="1" t="str">
        <f t="shared" si="12"/>
        <v>N</v>
      </c>
      <c r="O27" s="1" t="str">
        <f t="shared" si="13"/>
        <v>FN</v>
      </c>
      <c r="P27" s="1" t="str">
        <f t="shared" si="14"/>
        <v>N</v>
      </c>
      <c r="Q27" s="1" t="str">
        <f t="shared" si="15"/>
        <v>FN</v>
      </c>
      <c r="R27" s="1" t="str">
        <f t="shared" si="16"/>
        <v>N</v>
      </c>
      <c r="S27" s="1" t="str">
        <f t="shared" si="17"/>
        <v>FN</v>
      </c>
      <c r="T27" s="1" t="s">
        <v>1</v>
      </c>
      <c r="U27" s="1"/>
    </row>
    <row r="28" spans="1:24" x14ac:dyDescent="0.25">
      <c r="A28" s="1">
        <v>0.5</v>
      </c>
      <c r="B28" s="1" t="str">
        <f t="shared" si="0"/>
        <v>Y</v>
      </c>
      <c r="C28" s="1" t="str">
        <f t="shared" si="1"/>
        <v>TP</v>
      </c>
      <c r="D28" s="1" t="str">
        <f t="shared" si="2"/>
        <v>Y</v>
      </c>
      <c r="E28" s="1" t="str">
        <f t="shared" si="3"/>
        <v>TP</v>
      </c>
      <c r="F28" s="1" t="str">
        <f t="shared" si="4"/>
        <v>Y</v>
      </c>
      <c r="G28" s="1" t="str">
        <f t="shared" si="5"/>
        <v>TP</v>
      </c>
      <c r="H28" s="1" t="str">
        <f t="shared" si="6"/>
        <v>Y</v>
      </c>
      <c r="I28" s="1" t="str">
        <f t="shared" si="7"/>
        <v>TP</v>
      </c>
      <c r="J28" s="1" t="str">
        <f t="shared" si="8"/>
        <v>Y</v>
      </c>
      <c r="K28" s="1" t="str">
        <f t="shared" si="9"/>
        <v>TP</v>
      </c>
      <c r="L28" s="1" t="str">
        <f t="shared" si="10"/>
        <v>N</v>
      </c>
      <c r="M28" s="1" t="str">
        <f t="shared" si="11"/>
        <v>FN</v>
      </c>
      <c r="N28" s="1" t="str">
        <f t="shared" si="12"/>
        <v>N</v>
      </c>
      <c r="O28" s="1" t="str">
        <f t="shared" si="13"/>
        <v>FN</v>
      </c>
      <c r="P28" s="1" t="str">
        <f t="shared" si="14"/>
        <v>N</v>
      </c>
      <c r="Q28" s="1" t="str">
        <f t="shared" si="15"/>
        <v>FN</v>
      </c>
      <c r="R28" s="1" t="str">
        <f t="shared" si="16"/>
        <v>N</v>
      </c>
      <c r="S28" s="1" t="str">
        <f t="shared" si="17"/>
        <v>FN</v>
      </c>
      <c r="T28" s="1" t="s">
        <v>1</v>
      </c>
      <c r="U28" s="1"/>
    </row>
    <row r="29" spans="1:24" x14ac:dyDescent="0.25">
      <c r="A29" s="1">
        <v>0.6</v>
      </c>
      <c r="B29" s="1" t="str">
        <f t="shared" si="0"/>
        <v>Y</v>
      </c>
      <c r="C29" s="1" t="str">
        <f t="shared" si="1"/>
        <v>TP</v>
      </c>
      <c r="D29" s="1" t="str">
        <f t="shared" si="2"/>
        <v>Y</v>
      </c>
      <c r="E29" s="1" t="str">
        <f t="shared" si="3"/>
        <v>TP</v>
      </c>
      <c r="F29" s="1" t="str">
        <f t="shared" si="4"/>
        <v>Y</v>
      </c>
      <c r="G29" s="1" t="str">
        <f t="shared" si="5"/>
        <v>TP</v>
      </c>
      <c r="H29" s="1" t="str">
        <f t="shared" si="6"/>
        <v>Y</v>
      </c>
      <c r="I29" s="1" t="str">
        <f t="shared" si="7"/>
        <v>TP</v>
      </c>
      <c r="J29" s="1" t="str">
        <f t="shared" si="8"/>
        <v>Y</v>
      </c>
      <c r="K29" s="1" t="str">
        <f t="shared" si="9"/>
        <v>TP</v>
      </c>
      <c r="L29" s="1" t="str">
        <f t="shared" si="10"/>
        <v>Y</v>
      </c>
      <c r="M29" s="1" t="str">
        <f t="shared" si="11"/>
        <v>TP</v>
      </c>
      <c r="N29" s="1" t="str">
        <f t="shared" si="12"/>
        <v>N</v>
      </c>
      <c r="O29" s="1" t="str">
        <f t="shared" si="13"/>
        <v>FN</v>
      </c>
      <c r="P29" s="1" t="str">
        <f t="shared" si="14"/>
        <v>N</v>
      </c>
      <c r="Q29" s="1" t="str">
        <f t="shared" si="15"/>
        <v>FN</v>
      </c>
      <c r="R29" s="1" t="str">
        <f t="shared" si="16"/>
        <v>N</v>
      </c>
      <c r="S29" s="1" t="str">
        <f t="shared" si="17"/>
        <v>FN</v>
      </c>
      <c r="T29" s="1" t="s">
        <v>1</v>
      </c>
      <c r="U29" s="1"/>
    </row>
    <row r="30" spans="1:24" x14ac:dyDescent="0.25">
      <c r="A30" s="1">
        <v>0.6</v>
      </c>
      <c r="B30" s="1" t="str">
        <f t="shared" si="0"/>
        <v>Y</v>
      </c>
      <c r="C30" s="1" t="str">
        <f t="shared" si="1"/>
        <v>TP</v>
      </c>
      <c r="D30" s="1" t="str">
        <f t="shared" si="2"/>
        <v>Y</v>
      </c>
      <c r="E30" s="1" t="str">
        <f t="shared" si="3"/>
        <v>TP</v>
      </c>
      <c r="F30" s="1" t="str">
        <f t="shared" si="4"/>
        <v>Y</v>
      </c>
      <c r="G30" s="1" t="str">
        <f t="shared" si="5"/>
        <v>TP</v>
      </c>
      <c r="H30" s="1" t="str">
        <f t="shared" si="6"/>
        <v>Y</v>
      </c>
      <c r="I30" s="1" t="str">
        <f t="shared" si="7"/>
        <v>TP</v>
      </c>
      <c r="J30" s="1" t="str">
        <f t="shared" si="8"/>
        <v>Y</v>
      </c>
      <c r="K30" s="1" t="str">
        <f t="shared" si="9"/>
        <v>TP</v>
      </c>
      <c r="L30" s="1" t="str">
        <f t="shared" si="10"/>
        <v>Y</v>
      </c>
      <c r="M30" s="1" t="str">
        <f t="shared" si="11"/>
        <v>TP</v>
      </c>
      <c r="N30" s="1" t="str">
        <f t="shared" si="12"/>
        <v>N</v>
      </c>
      <c r="O30" s="1" t="str">
        <f t="shared" si="13"/>
        <v>FN</v>
      </c>
      <c r="P30" s="1" t="str">
        <f t="shared" si="14"/>
        <v>N</v>
      </c>
      <c r="Q30" s="1" t="str">
        <f t="shared" si="15"/>
        <v>FN</v>
      </c>
      <c r="R30" s="1" t="str">
        <f t="shared" si="16"/>
        <v>N</v>
      </c>
      <c r="S30" s="1" t="str">
        <f t="shared" si="17"/>
        <v>FN</v>
      </c>
      <c r="T30" s="1" t="s">
        <v>1</v>
      </c>
      <c r="U30" s="1"/>
    </row>
    <row r="31" spans="1:24" x14ac:dyDescent="0.25">
      <c r="A31" s="1">
        <v>0.6</v>
      </c>
      <c r="B31" s="1" t="str">
        <f t="shared" si="0"/>
        <v>Y</v>
      </c>
      <c r="C31" s="1" t="str">
        <f t="shared" si="1"/>
        <v>TP</v>
      </c>
      <c r="D31" s="1" t="str">
        <f t="shared" si="2"/>
        <v>Y</v>
      </c>
      <c r="E31" s="1" t="str">
        <f t="shared" si="3"/>
        <v>TP</v>
      </c>
      <c r="F31" s="1" t="str">
        <f t="shared" si="4"/>
        <v>Y</v>
      </c>
      <c r="G31" s="1" t="str">
        <f t="shared" si="5"/>
        <v>TP</v>
      </c>
      <c r="H31" s="1" t="str">
        <f t="shared" si="6"/>
        <v>Y</v>
      </c>
      <c r="I31" s="1" t="str">
        <f t="shared" si="7"/>
        <v>TP</v>
      </c>
      <c r="J31" s="1" t="str">
        <f t="shared" si="8"/>
        <v>Y</v>
      </c>
      <c r="K31" s="1" t="str">
        <f t="shared" si="9"/>
        <v>TP</v>
      </c>
      <c r="L31" s="1" t="str">
        <f t="shared" si="10"/>
        <v>Y</v>
      </c>
      <c r="M31" s="1" t="str">
        <f t="shared" si="11"/>
        <v>TP</v>
      </c>
      <c r="N31" s="1" t="str">
        <f t="shared" si="12"/>
        <v>N</v>
      </c>
      <c r="O31" s="1" t="str">
        <f t="shared" si="13"/>
        <v>FN</v>
      </c>
      <c r="P31" s="1" t="str">
        <f t="shared" si="14"/>
        <v>N</v>
      </c>
      <c r="Q31" s="1" t="str">
        <f t="shared" si="15"/>
        <v>FN</v>
      </c>
      <c r="R31" s="1" t="str">
        <f t="shared" si="16"/>
        <v>N</v>
      </c>
      <c r="S31" s="1" t="str">
        <f t="shared" si="17"/>
        <v>FN</v>
      </c>
      <c r="T31" s="1" t="s">
        <v>1</v>
      </c>
      <c r="U31" s="1"/>
    </row>
    <row r="32" spans="1:24" x14ac:dyDescent="0.25">
      <c r="A32" s="1">
        <v>0.6</v>
      </c>
      <c r="B32" s="1" t="str">
        <f t="shared" si="0"/>
        <v>Y</v>
      </c>
      <c r="C32" s="1" t="str">
        <f t="shared" si="1"/>
        <v>TP</v>
      </c>
      <c r="D32" s="1" t="str">
        <f t="shared" si="2"/>
        <v>Y</v>
      </c>
      <c r="E32" s="1" t="str">
        <f t="shared" si="3"/>
        <v>TP</v>
      </c>
      <c r="F32" s="1" t="str">
        <f t="shared" si="4"/>
        <v>Y</v>
      </c>
      <c r="G32" s="1" t="str">
        <f t="shared" si="5"/>
        <v>TP</v>
      </c>
      <c r="H32" s="1" t="str">
        <f t="shared" si="6"/>
        <v>Y</v>
      </c>
      <c r="I32" s="1" t="str">
        <f t="shared" si="7"/>
        <v>TP</v>
      </c>
      <c r="J32" s="1" t="str">
        <f t="shared" si="8"/>
        <v>Y</v>
      </c>
      <c r="K32" s="1" t="str">
        <f t="shared" si="9"/>
        <v>TP</v>
      </c>
      <c r="L32" s="1" t="str">
        <f t="shared" si="10"/>
        <v>Y</v>
      </c>
      <c r="M32" s="1" t="str">
        <f t="shared" si="11"/>
        <v>TP</v>
      </c>
      <c r="N32" s="1" t="str">
        <f t="shared" si="12"/>
        <v>N</v>
      </c>
      <c r="O32" s="1" t="str">
        <f t="shared" si="13"/>
        <v>FN</v>
      </c>
      <c r="P32" s="1" t="str">
        <f t="shared" si="14"/>
        <v>N</v>
      </c>
      <c r="Q32" s="1" t="str">
        <f t="shared" si="15"/>
        <v>FN</v>
      </c>
      <c r="R32" s="1" t="str">
        <f t="shared" si="16"/>
        <v>N</v>
      </c>
      <c r="S32" s="1" t="str">
        <f t="shared" si="17"/>
        <v>FN</v>
      </c>
      <c r="T32" s="1" t="s">
        <v>1</v>
      </c>
      <c r="U32" s="1"/>
    </row>
    <row r="33" spans="1:21" x14ac:dyDescent="0.25">
      <c r="A33" s="1">
        <v>0.6</v>
      </c>
      <c r="B33" s="1" t="str">
        <f t="shared" si="0"/>
        <v>Y</v>
      </c>
      <c r="C33" s="1" t="str">
        <f t="shared" si="1"/>
        <v>TP</v>
      </c>
      <c r="D33" s="1" t="str">
        <f t="shared" si="2"/>
        <v>Y</v>
      </c>
      <c r="E33" s="1" t="str">
        <f t="shared" si="3"/>
        <v>TP</v>
      </c>
      <c r="F33" s="1" t="str">
        <f t="shared" si="4"/>
        <v>Y</v>
      </c>
      <c r="G33" s="1" t="str">
        <f t="shared" si="5"/>
        <v>TP</v>
      </c>
      <c r="H33" s="1" t="str">
        <f t="shared" si="6"/>
        <v>Y</v>
      </c>
      <c r="I33" s="1" t="str">
        <f t="shared" si="7"/>
        <v>TP</v>
      </c>
      <c r="J33" s="1" t="str">
        <f t="shared" si="8"/>
        <v>Y</v>
      </c>
      <c r="K33" s="1" t="str">
        <f t="shared" si="9"/>
        <v>TP</v>
      </c>
      <c r="L33" s="1" t="str">
        <f t="shared" si="10"/>
        <v>Y</v>
      </c>
      <c r="M33" s="1" t="str">
        <f t="shared" si="11"/>
        <v>TP</v>
      </c>
      <c r="N33" s="1" t="str">
        <f t="shared" si="12"/>
        <v>N</v>
      </c>
      <c r="O33" s="1" t="str">
        <f t="shared" si="13"/>
        <v>FN</v>
      </c>
      <c r="P33" s="1" t="str">
        <f t="shared" si="14"/>
        <v>N</v>
      </c>
      <c r="Q33" s="1" t="str">
        <f t="shared" si="15"/>
        <v>FN</v>
      </c>
      <c r="R33" s="1" t="str">
        <f t="shared" si="16"/>
        <v>N</v>
      </c>
      <c r="S33" s="1" t="str">
        <f t="shared" si="17"/>
        <v>FN</v>
      </c>
      <c r="T33" s="1" t="s">
        <v>1</v>
      </c>
      <c r="U33" s="1"/>
    </row>
    <row r="34" spans="1:21" x14ac:dyDescent="0.25">
      <c r="A34" s="1">
        <v>0.7</v>
      </c>
      <c r="B34" s="1" t="str">
        <f t="shared" si="0"/>
        <v>Y</v>
      </c>
      <c r="C34" s="1" t="str">
        <f t="shared" si="1"/>
        <v>TP</v>
      </c>
      <c r="D34" s="1" t="str">
        <f t="shared" si="2"/>
        <v>Y</v>
      </c>
      <c r="E34" s="1" t="str">
        <f t="shared" si="3"/>
        <v>TP</v>
      </c>
      <c r="F34" s="1" t="str">
        <f t="shared" si="4"/>
        <v>Y</v>
      </c>
      <c r="G34" s="1" t="str">
        <f t="shared" si="5"/>
        <v>TP</v>
      </c>
      <c r="H34" s="1" t="str">
        <f t="shared" si="6"/>
        <v>Y</v>
      </c>
      <c r="I34" s="1" t="str">
        <f t="shared" si="7"/>
        <v>TP</v>
      </c>
      <c r="J34" s="1" t="str">
        <f t="shared" si="8"/>
        <v>Y</v>
      </c>
      <c r="K34" s="1" t="str">
        <f t="shared" si="9"/>
        <v>TP</v>
      </c>
      <c r="L34" s="1" t="str">
        <f t="shared" si="10"/>
        <v>Y</v>
      </c>
      <c r="M34" s="1" t="str">
        <f t="shared" si="11"/>
        <v>TP</v>
      </c>
      <c r="N34" s="1" t="str">
        <f t="shared" si="12"/>
        <v>Y</v>
      </c>
      <c r="O34" s="1" t="str">
        <f t="shared" si="13"/>
        <v>TP</v>
      </c>
      <c r="P34" s="1" t="str">
        <f t="shared" si="14"/>
        <v>N</v>
      </c>
      <c r="Q34" s="1" t="str">
        <f t="shared" si="15"/>
        <v>FN</v>
      </c>
      <c r="R34" s="1" t="str">
        <f t="shared" si="16"/>
        <v>N</v>
      </c>
      <c r="S34" s="1" t="str">
        <f t="shared" si="17"/>
        <v>FN</v>
      </c>
      <c r="T34" s="1" t="s">
        <v>1</v>
      </c>
      <c r="U34" s="1"/>
    </row>
    <row r="35" spans="1:21" x14ac:dyDescent="0.25">
      <c r="A35" s="1">
        <v>0.7</v>
      </c>
      <c r="B35" s="1" t="str">
        <f t="shared" si="0"/>
        <v>Y</v>
      </c>
      <c r="C35" s="1" t="str">
        <f t="shared" si="1"/>
        <v>TP</v>
      </c>
      <c r="D35" s="1" t="str">
        <f t="shared" si="2"/>
        <v>Y</v>
      </c>
      <c r="E35" s="1" t="str">
        <f t="shared" si="3"/>
        <v>TP</v>
      </c>
      <c r="F35" s="1" t="str">
        <f t="shared" si="4"/>
        <v>Y</v>
      </c>
      <c r="G35" s="1" t="str">
        <f t="shared" si="5"/>
        <v>TP</v>
      </c>
      <c r="H35" s="1" t="str">
        <f t="shared" si="6"/>
        <v>Y</v>
      </c>
      <c r="I35" s="1" t="str">
        <f t="shared" si="7"/>
        <v>TP</v>
      </c>
      <c r="J35" s="1" t="str">
        <f t="shared" si="8"/>
        <v>Y</v>
      </c>
      <c r="K35" s="1" t="str">
        <f t="shared" si="9"/>
        <v>TP</v>
      </c>
      <c r="L35" s="1" t="str">
        <f t="shared" si="10"/>
        <v>Y</v>
      </c>
      <c r="M35" s="1" t="str">
        <f t="shared" si="11"/>
        <v>TP</v>
      </c>
      <c r="N35" s="1" t="str">
        <f t="shared" si="12"/>
        <v>Y</v>
      </c>
      <c r="O35" s="1" t="str">
        <f t="shared" si="13"/>
        <v>TP</v>
      </c>
      <c r="P35" s="1" t="str">
        <f t="shared" si="14"/>
        <v>N</v>
      </c>
      <c r="Q35" s="1" t="str">
        <f t="shared" si="15"/>
        <v>FN</v>
      </c>
      <c r="R35" s="1" t="str">
        <f t="shared" si="16"/>
        <v>N</v>
      </c>
      <c r="S35" s="1" t="str">
        <f t="shared" si="17"/>
        <v>FN</v>
      </c>
      <c r="T35" s="1" t="s">
        <v>1</v>
      </c>
      <c r="U35" s="1"/>
    </row>
    <row r="36" spans="1:21" x14ac:dyDescent="0.25">
      <c r="A36" s="1">
        <v>0.7</v>
      </c>
      <c r="B36" s="1" t="str">
        <f t="shared" si="0"/>
        <v>Y</v>
      </c>
      <c r="C36" s="1" t="str">
        <f t="shared" si="1"/>
        <v>TP</v>
      </c>
      <c r="D36" s="1" t="str">
        <f t="shared" si="2"/>
        <v>Y</v>
      </c>
      <c r="E36" s="1" t="str">
        <f t="shared" si="3"/>
        <v>TP</v>
      </c>
      <c r="F36" s="1" t="str">
        <f t="shared" si="4"/>
        <v>Y</v>
      </c>
      <c r="G36" s="1" t="str">
        <f t="shared" si="5"/>
        <v>TP</v>
      </c>
      <c r="H36" s="1" t="str">
        <f t="shared" si="6"/>
        <v>Y</v>
      </c>
      <c r="I36" s="1" t="str">
        <f t="shared" si="7"/>
        <v>TP</v>
      </c>
      <c r="J36" s="1" t="str">
        <f t="shared" si="8"/>
        <v>Y</v>
      </c>
      <c r="K36" s="1" t="str">
        <f t="shared" si="9"/>
        <v>TP</v>
      </c>
      <c r="L36" s="1" t="str">
        <f t="shared" si="10"/>
        <v>Y</v>
      </c>
      <c r="M36" s="1" t="str">
        <f t="shared" si="11"/>
        <v>TP</v>
      </c>
      <c r="N36" s="1" t="str">
        <f t="shared" si="12"/>
        <v>Y</v>
      </c>
      <c r="O36" s="1" t="str">
        <f t="shared" si="13"/>
        <v>TP</v>
      </c>
      <c r="P36" s="1" t="str">
        <f t="shared" si="14"/>
        <v>N</v>
      </c>
      <c r="Q36" s="1" t="str">
        <f t="shared" si="15"/>
        <v>FN</v>
      </c>
      <c r="R36" s="1" t="str">
        <f t="shared" si="16"/>
        <v>N</v>
      </c>
      <c r="S36" s="1" t="str">
        <f t="shared" si="17"/>
        <v>FN</v>
      </c>
      <c r="T36" s="1" t="s">
        <v>1</v>
      </c>
      <c r="U36" s="1"/>
    </row>
    <row r="37" spans="1:21" x14ac:dyDescent="0.25">
      <c r="A37" s="1">
        <v>0.7</v>
      </c>
      <c r="B37" s="1" t="str">
        <f t="shared" si="0"/>
        <v>Y</v>
      </c>
      <c r="C37" s="1" t="str">
        <f t="shared" si="1"/>
        <v>TP</v>
      </c>
      <c r="D37" s="1" t="str">
        <f t="shared" si="2"/>
        <v>Y</v>
      </c>
      <c r="E37" s="1" t="str">
        <f t="shared" si="3"/>
        <v>TP</v>
      </c>
      <c r="F37" s="1" t="str">
        <f t="shared" si="4"/>
        <v>Y</v>
      </c>
      <c r="G37" s="1" t="str">
        <f t="shared" si="5"/>
        <v>TP</v>
      </c>
      <c r="H37" s="1" t="str">
        <f t="shared" si="6"/>
        <v>Y</v>
      </c>
      <c r="I37" s="1" t="str">
        <f t="shared" si="7"/>
        <v>TP</v>
      </c>
      <c r="J37" s="1" t="str">
        <f t="shared" si="8"/>
        <v>Y</v>
      </c>
      <c r="K37" s="1" t="str">
        <f t="shared" si="9"/>
        <v>TP</v>
      </c>
      <c r="L37" s="1" t="str">
        <f t="shared" si="10"/>
        <v>Y</v>
      </c>
      <c r="M37" s="1" t="str">
        <f t="shared" si="11"/>
        <v>TP</v>
      </c>
      <c r="N37" s="1" t="str">
        <f t="shared" si="12"/>
        <v>Y</v>
      </c>
      <c r="O37" s="1" t="str">
        <f t="shared" si="13"/>
        <v>TP</v>
      </c>
      <c r="P37" s="1" t="str">
        <f t="shared" si="14"/>
        <v>N</v>
      </c>
      <c r="Q37" s="1" t="str">
        <f t="shared" si="15"/>
        <v>FN</v>
      </c>
      <c r="R37" s="1" t="str">
        <f t="shared" si="16"/>
        <v>N</v>
      </c>
      <c r="S37" s="1" t="str">
        <f t="shared" si="17"/>
        <v>FN</v>
      </c>
      <c r="T37" s="1" t="s">
        <v>1</v>
      </c>
      <c r="U37" s="1"/>
    </row>
    <row r="38" spans="1:21" x14ac:dyDescent="0.25">
      <c r="A38" s="1">
        <v>0.7</v>
      </c>
      <c r="B38" s="1" t="str">
        <f t="shared" si="0"/>
        <v>Y</v>
      </c>
      <c r="C38" s="1" t="str">
        <f t="shared" si="1"/>
        <v>TP</v>
      </c>
      <c r="D38" s="1" t="str">
        <f t="shared" si="2"/>
        <v>Y</v>
      </c>
      <c r="E38" s="1" t="str">
        <f t="shared" si="3"/>
        <v>TP</v>
      </c>
      <c r="F38" s="1" t="str">
        <f t="shared" si="4"/>
        <v>Y</v>
      </c>
      <c r="G38" s="1" t="str">
        <f t="shared" si="5"/>
        <v>TP</v>
      </c>
      <c r="H38" s="1" t="str">
        <f t="shared" si="6"/>
        <v>Y</v>
      </c>
      <c r="I38" s="1" t="str">
        <f t="shared" si="7"/>
        <v>TP</v>
      </c>
      <c r="J38" s="1" t="str">
        <f t="shared" si="8"/>
        <v>Y</v>
      </c>
      <c r="K38" s="1" t="str">
        <f t="shared" si="9"/>
        <v>TP</v>
      </c>
      <c r="L38" s="1" t="str">
        <f t="shared" si="10"/>
        <v>Y</v>
      </c>
      <c r="M38" s="1" t="str">
        <f t="shared" si="11"/>
        <v>TP</v>
      </c>
      <c r="N38" s="1" t="str">
        <f t="shared" si="12"/>
        <v>Y</v>
      </c>
      <c r="O38" s="1" t="str">
        <f t="shared" si="13"/>
        <v>TP</v>
      </c>
      <c r="P38" s="1" t="str">
        <f t="shared" si="14"/>
        <v>N</v>
      </c>
      <c r="Q38" s="1" t="str">
        <f t="shared" si="15"/>
        <v>FN</v>
      </c>
      <c r="R38" s="1" t="str">
        <f t="shared" si="16"/>
        <v>N</v>
      </c>
      <c r="S38" s="1" t="str">
        <f t="shared" si="17"/>
        <v>FN</v>
      </c>
      <c r="T38" s="1" t="s">
        <v>1</v>
      </c>
      <c r="U38" s="1"/>
    </row>
    <row r="39" spans="1:21" x14ac:dyDescent="0.25">
      <c r="A39" s="1">
        <v>0.7</v>
      </c>
      <c r="B39" s="1" t="str">
        <f t="shared" si="0"/>
        <v>Y</v>
      </c>
      <c r="C39" s="1" t="str">
        <f t="shared" si="1"/>
        <v>TP</v>
      </c>
      <c r="D39" s="1" t="str">
        <f t="shared" si="2"/>
        <v>Y</v>
      </c>
      <c r="E39" s="1" t="str">
        <f t="shared" si="3"/>
        <v>TP</v>
      </c>
      <c r="F39" s="1" t="str">
        <f t="shared" si="4"/>
        <v>Y</v>
      </c>
      <c r="G39" s="1" t="str">
        <f t="shared" si="5"/>
        <v>TP</v>
      </c>
      <c r="H39" s="1" t="str">
        <f t="shared" si="6"/>
        <v>Y</v>
      </c>
      <c r="I39" s="1" t="str">
        <f t="shared" si="7"/>
        <v>TP</v>
      </c>
      <c r="J39" s="1" t="str">
        <f t="shared" si="8"/>
        <v>Y</v>
      </c>
      <c r="K39" s="1" t="str">
        <f t="shared" si="9"/>
        <v>TP</v>
      </c>
      <c r="L39" s="1" t="str">
        <f t="shared" si="10"/>
        <v>Y</v>
      </c>
      <c r="M39" s="1" t="str">
        <f t="shared" si="11"/>
        <v>TP</v>
      </c>
      <c r="N39" s="1" t="str">
        <f t="shared" si="12"/>
        <v>Y</v>
      </c>
      <c r="O39" s="1" t="str">
        <f t="shared" si="13"/>
        <v>TP</v>
      </c>
      <c r="P39" s="1" t="str">
        <f t="shared" si="14"/>
        <v>N</v>
      </c>
      <c r="Q39" s="1" t="str">
        <f t="shared" si="15"/>
        <v>FN</v>
      </c>
      <c r="R39" s="1" t="str">
        <f t="shared" si="16"/>
        <v>N</v>
      </c>
      <c r="S39" s="1" t="str">
        <f t="shared" si="17"/>
        <v>FN</v>
      </c>
      <c r="T39" s="1" t="s">
        <v>1</v>
      </c>
      <c r="U39" s="1"/>
    </row>
    <row r="40" spans="1:21" x14ac:dyDescent="0.25">
      <c r="A40" s="1">
        <v>0.7</v>
      </c>
      <c r="B40" s="1" t="str">
        <f t="shared" si="0"/>
        <v>Y</v>
      </c>
      <c r="C40" s="1" t="str">
        <f t="shared" si="1"/>
        <v>TP</v>
      </c>
      <c r="D40" s="1" t="str">
        <f t="shared" si="2"/>
        <v>Y</v>
      </c>
      <c r="E40" s="1" t="str">
        <f t="shared" si="3"/>
        <v>TP</v>
      </c>
      <c r="F40" s="1" t="str">
        <f t="shared" si="4"/>
        <v>Y</v>
      </c>
      <c r="G40" s="1" t="str">
        <f t="shared" si="5"/>
        <v>TP</v>
      </c>
      <c r="H40" s="1" t="str">
        <f t="shared" si="6"/>
        <v>Y</v>
      </c>
      <c r="I40" s="1" t="str">
        <f t="shared" si="7"/>
        <v>TP</v>
      </c>
      <c r="J40" s="1" t="str">
        <f t="shared" si="8"/>
        <v>Y</v>
      </c>
      <c r="K40" s="1" t="str">
        <f t="shared" si="9"/>
        <v>TP</v>
      </c>
      <c r="L40" s="1" t="str">
        <f t="shared" si="10"/>
        <v>Y</v>
      </c>
      <c r="M40" s="1" t="str">
        <f t="shared" si="11"/>
        <v>TP</v>
      </c>
      <c r="N40" s="1" t="str">
        <f t="shared" si="12"/>
        <v>Y</v>
      </c>
      <c r="O40" s="1" t="str">
        <f t="shared" si="13"/>
        <v>TP</v>
      </c>
      <c r="P40" s="1" t="str">
        <f t="shared" si="14"/>
        <v>N</v>
      </c>
      <c r="Q40" s="1" t="str">
        <f t="shared" si="15"/>
        <v>FN</v>
      </c>
      <c r="R40" s="1" t="str">
        <f t="shared" si="16"/>
        <v>N</v>
      </c>
      <c r="S40" s="1" t="str">
        <f t="shared" si="17"/>
        <v>FN</v>
      </c>
      <c r="T40" s="1" t="s">
        <v>1</v>
      </c>
      <c r="U40" s="1"/>
    </row>
    <row r="41" spans="1:21" x14ac:dyDescent="0.25">
      <c r="A41" s="1">
        <v>0.8</v>
      </c>
      <c r="B41" s="1" t="str">
        <f t="shared" si="0"/>
        <v>Y</v>
      </c>
      <c r="C41" s="1" t="str">
        <f t="shared" si="1"/>
        <v>TP</v>
      </c>
      <c r="D41" s="1" t="str">
        <f t="shared" si="2"/>
        <v>Y</v>
      </c>
      <c r="E41" s="1" t="str">
        <f t="shared" si="3"/>
        <v>TP</v>
      </c>
      <c r="F41" s="1" t="str">
        <f t="shared" si="4"/>
        <v>Y</v>
      </c>
      <c r="G41" s="1" t="str">
        <f t="shared" si="5"/>
        <v>TP</v>
      </c>
      <c r="H41" s="1" t="str">
        <f t="shared" si="6"/>
        <v>Y</v>
      </c>
      <c r="I41" s="1" t="str">
        <f t="shared" si="7"/>
        <v>TP</v>
      </c>
      <c r="J41" s="1" t="str">
        <f t="shared" si="8"/>
        <v>Y</v>
      </c>
      <c r="K41" s="1" t="str">
        <f t="shared" si="9"/>
        <v>TP</v>
      </c>
      <c r="L41" s="1" t="str">
        <f t="shared" si="10"/>
        <v>Y</v>
      </c>
      <c r="M41" s="1" t="str">
        <f t="shared" si="11"/>
        <v>TP</v>
      </c>
      <c r="N41" s="1" t="str">
        <f t="shared" si="12"/>
        <v>Y</v>
      </c>
      <c r="O41" s="1" t="str">
        <f t="shared" si="13"/>
        <v>TP</v>
      </c>
      <c r="P41" s="1" t="str">
        <f t="shared" si="14"/>
        <v>Y</v>
      </c>
      <c r="Q41" s="1" t="str">
        <f t="shared" si="15"/>
        <v>TP</v>
      </c>
      <c r="R41" s="1" t="str">
        <f t="shared" si="16"/>
        <v>N</v>
      </c>
      <c r="S41" s="1" t="str">
        <f t="shared" si="17"/>
        <v>FN</v>
      </c>
      <c r="T41" s="1" t="s">
        <v>1</v>
      </c>
      <c r="U41" s="1"/>
    </row>
    <row r="42" spans="1:21" x14ac:dyDescent="0.25">
      <c r="A42" s="1">
        <v>0.8</v>
      </c>
      <c r="B42" s="1" t="str">
        <f t="shared" si="0"/>
        <v>Y</v>
      </c>
      <c r="C42" s="1" t="str">
        <f t="shared" si="1"/>
        <v>TP</v>
      </c>
      <c r="D42" s="1" t="str">
        <f t="shared" si="2"/>
        <v>Y</v>
      </c>
      <c r="E42" s="1" t="str">
        <f t="shared" si="3"/>
        <v>TP</v>
      </c>
      <c r="F42" s="1" t="str">
        <f t="shared" si="4"/>
        <v>Y</v>
      </c>
      <c r="G42" s="1" t="str">
        <f t="shared" si="5"/>
        <v>TP</v>
      </c>
      <c r="H42" s="1" t="str">
        <f t="shared" si="6"/>
        <v>Y</v>
      </c>
      <c r="I42" s="1" t="str">
        <f t="shared" si="7"/>
        <v>TP</v>
      </c>
      <c r="J42" s="1" t="str">
        <f t="shared" si="8"/>
        <v>Y</v>
      </c>
      <c r="K42" s="1" t="str">
        <f t="shared" si="9"/>
        <v>TP</v>
      </c>
      <c r="L42" s="1" t="str">
        <f t="shared" si="10"/>
        <v>Y</v>
      </c>
      <c r="M42" s="1" t="str">
        <f t="shared" si="11"/>
        <v>TP</v>
      </c>
      <c r="N42" s="1" t="str">
        <f t="shared" si="12"/>
        <v>Y</v>
      </c>
      <c r="O42" s="1" t="str">
        <f t="shared" si="13"/>
        <v>TP</v>
      </c>
      <c r="P42" s="1" t="str">
        <f t="shared" si="14"/>
        <v>Y</v>
      </c>
      <c r="Q42" s="1" t="str">
        <f t="shared" si="15"/>
        <v>TP</v>
      </c>
      <c r="R42" s="1" t="str">
        <f t="shared" si="16"/>
        <v>N</v>
      </c>
      <c r="S42" s="1" t="str">
        <f t="shared" si="17"/>
        <v>FN</v>
      </c>
      <c r="T42" s="1" t="s">
        <v>1</v>
      </c>
      <c r="U42" s="1"/>
    </row>
    <row r="43" spans="1:21" x14ac:dyDescent="0.25">
      <c r="A43" s="1">
        <v>0.8</v>
      </c>
      <c r="B43" s="1" t="str">
        <f t="shared" si="0"/>
        <v>Y</v>
      </c>
      <c r="C43" s="1" t="str">
        <f t="shared" si="1"/>
        <v>TP</v>
      </c>
      <c r="D43" s="1" t="str">
        <f t="shared" si="2"/>
        <v>Y</v>
      </c>
      <c r="E43" s="1" t="str">
        <f t="shared" si="3"/>
        <v>TP</v>
      </c>
      <c r="F43" s="1" t="str">
        <f t="shared" si="4"/>
        <v>Y</v>
      </c>
      <c r="G43" s="1" t="str">
        <f t="shared" si="5"/>
        <v>TP</v>
      </c>
      <c r="H43" s="1" t="str">
        <f t="shared" si="6"/>
        <v>Y</v>
      </c>
      <c r="I43" s="1" t="str">
        <f t="shared" si="7"/>
        <v>TP</v>
      </c>
      <c r="J43" s="1" t="str">
        <f t="shared" si="8"/>
        <v>Y</v>
      </c>
      <c r="K43" s="1" t="str">
        <f t="shared" si="9"/>
        <v>TP</v>
      </c>
      <c r="L43" s="1" t="str">
        <f t="shared" si="10"/>
        <v>Y</v>
      </c>
      <c r="M43" s="1" t="str">
        <f t="shared" si="11"/>
        <v>TP</v>
      </c>
      <c r="N43" s="1" t="str">
        <f t="shared" si="12"/>
        <v>Y</v>
      </c>
      <c r="O43" s="1" t="str">
        <f t="shared" si="13"/>
        <v>TP</v>
      </c>
      <c r="P43" s="1" t="str">
        <f t="shared" si="14"/>
        <v>Y</v>
      </c>
      <c r="Q43" s="1" t="str">
        <f t="shared" si="15"/>
        <v>TP</v>
      </c>
      <c r="R43" s="1" t="str">
        <f t="shared" si="16"/>
        <v>N</v>
      </c>
      <c r="S43" s="1" t="str">
        <f t="shared" si="17"/>
        <v>FN</v>
      </c>
      <c r="T43" s="1" t="s">
        <v>1</v>
      </c>
      <c r="U43" s="1"/>
    </row>
    <row r="44" spans="1:21" x14ac:dyDescent="0.25">
      <c r="A44" s="1">
        <v>0.8</v>
      </c>
      <c r="B44" s="1" t="str">
        <f t="shared" si="0"/>
        <v>Y</v>
      </c>
      <c r="C44" s="1" t="str">
        <f t="shared" si="1"/>
        <v>TP</v>
      </c>
      <c r="D44" s="1" t="str">
        <f t="shared" si="2"/>
        <v>Y</v>
      </c>
      <c r="E44" s="1" t="str">
        <f t="shared" si="3"/>
        <v>TP</v>
      </c>
      <c r="F44" s="1" t="str">
        <f t="shared" si="4"/>
        <v>Y</v>
      </c>
      <c r="G44" s="1" t="str">
        <f t="shared" si="5"/>
        <v>TP</v>
      </c>
      <c r="H44" s="1" t="str">
        <f t="shared" si="6"/>
        <v>Y</v>
      </c>
      <c r="I44" s="1" t="str">
        <f t="shared" si="7"/>
        <v>TP</v>
      </c>
      <c r="J44" s="1" t="str">
        <f t="shared" si="8"/>
        <v>Y</v>
      </c>
      <c r="K44" s="1" t="str">
        <f t="shared" si="9"/>
        <v>TP</v>
      </c>
      <c r="L44" s="1" t="str">
        <f t="shared" si="10"/>
        <v>Y</v>
      </c>
      <c r="M44" s="1" t="str">
        <f t="shared" si="11"/>
        <v>TP</v>
      </c>
      <c r="N44" s="1" t="str">
        <f t="shared" si="12"/>
        <v>Y</v>
      </c>
      <c r="O44" s="1" t="str">
        <f t="shared" si="13"/>
        <v>TP</v>
      </c>
      <c r="P44" s="1" t="str">
        <f t="shared" si="14"/>
        <v>Y</v>
      </c>
      <c r="Q44" s="1" t="str">
        <f t="shared" si="15"/>
        <v>TP</v>
      </c>
      <c r="R44" s="1" t="str">
        <f t="shared" si="16"/>
        <v>N</v>
      </c>
      <c r="S44" s="1" t="str">
        <f t="shared" si="17"/>
        <v>FN</v>
      </c>
      <c r="T44" s="1" t="s">
        <v>1</v>
      </c>
      <c r="U44" s="1"/>
    </row>
    <row r="45" spans="1:21" x14ac:dyDescent="0.25">
      <c r="A45" s="1">
        <v>0.8</v>
      </c>
      <c r="B45" s="1" t="str">
        <f t="shared" si="0"/>
        <v>Y</v>
      </c>
      <c r="C45" s="1" t="str">
        <f t="shared" si="1"/>
        <v>TP</v>
      </c>
      <c r="D45" s="1" t="str">
        <f t="shared" si="2"/>
        <v>Y</v>
      </c>
      <c r="E45" s="1" t="str">
        <f t="shared" si="3"/>
        <v>TP</v>
      </c>
      <c r="F45" s="1" t="str">
        <f t="shared" si="4"/>
        <v>Y</v>
      </c>
      <c r="G45" s="1" t="str">
        <f t="shared" si="5"/>
        <v>TP</v>
      </c>
      <c r="H45" s="1" t="str">
        <f t="shared" si="6"/>
        <v>Y</v>
      </c>
      <c r="I45" s="1" t="str">
        <f t="shared" si="7"/>
        <v>TP</v>
      </c>
      <c r="J45" s="1" t="str">
        <f t="shared" si="8"/>
        <v>Y</v>
      </c>
      <c r="K45" s="1" t="str">
        <f t="shared" si="9"/>
        <v>TP</v>
      </c>
      <c r="L45" s="1" t="str">
        <f t="shared" si="10"/>
        <v>Y</v>
      </c>
      <c r="M45" s="1" t="str">
        <f t="shared" si="11"/>
        <v>TP</v>
      </c>
      <c r="N45" s="1" t="str">
        <f t="shared" si="12"/>
        <v>Y</v>
      </c>
      <c r="O45" s="1" t="str">
        <f t="shared" si="13"/>
        <v>TP</v>
      </c>
      <c r="P45" s="1" t="str">
        <f t="shared" si="14"/>
        <v>Y</v>
      </c>
      <c r="Q45" s="1" t="str">
        <f t="shared" si="15"/>
        <v>TP</v>
      </c>
      <c r="R45" s="1" t="str">
        <f t="shared" si="16"/>
        <v>N</v>
      </c>
      <c r="S45" s="1" t="str">
        <f t="shared" si="17"/>
        <v>FN</v>
      </c>
      <c r="T45" s="1" t="s">
        <v>1</v>
      </c>
      <c r="U45" s="1"/>
    </row>
    <row r="46" spans="1:21" x14ac:dyDescent="0.25">
      <c r="A46" s="1">
        <v>0.9</v>
      </c>
      <c r="B46" s="1" t="str">
        <f t="shared" si="0"/>
        <v>Y</v>
      </c>
      <c r="C46" s="1" t="str">
        <f t="shared" si="1"/>
        <v>TP</v>
      </c>
      <c r="D46" s="1" t="str">
        <f t="shared" si="2"/>
        <v>Y</v>
      </c>
      <c r="E46" s="1" t="str">
        <f t="shared" si="3"/>
        <v>TP</v>
      </c>
      <c r="F46" s="1" t="str">
        <f t="shared" si="4"/>
        <v>Y</v>
      </c>
      <c r="G46" s="1" t="str">
        <f t="shared" si="5"/>
        <v>TP</v>
      </c>
      <c r="H46" s="1" t="str">
        <f t="shared" si="6"/>
        <v>Y</v>
      </c>
      <c r="I46" s="1" t="str">
        <f t="shared" si="7"/>
        <v>TP</v>
      </c>
      <c r="J46" s="1" t="str">
        <f t="shared" si="8"/>
        <v>Y</v>
      </c>
      <c r="K46" s="1" t="str">
        <f t="shared" si="9"/>
        <v>TP</v>
      </c>
      <c r="L46" s="1" t="str">
        <f t="shared" si="10"/>
        <v>Y</v>
      </c>
      <c r="M46" s="1" t="str">
        <f t="shared" si="11"/>
        <v>TP</v>
      </c>
      <c r="N46" s="1" t="str">
        <f t="shared" si="12"/>
        <v>Y</v>
      </c>
      <c r="O46" s="1" t="str">
        <f t="shared" si="13"/>
        <v>TP</v>
      </c>
      <c r="P46" s="1" t="str">
        <f t="shared" si="14"/>
        <v>Y</v>
      </c>
      <c r="Q46" s="1" t="str">
        <f t="shared" si="15"/>
        <v>TP</v>
      </c>
      <c r="R46" s="1" t="str">
        <f t="shared" si="16"/>
        <v>Y</v>
      </c>
      <c r="S46" s="1" t="str">
        <f t="shared" si="17"/>
        <v>TP</v>
      </c>
      <c r="T46" s="1" t="s">
        <v>1</v>
      </c>
      <c r="U46" s="1"/>
    </row>
    <row r="47" spans="1:21" x14ac:dyDescent="0.25">
      <c r="A47" s="1">
        <v>0.9</v>
      </c>
      <c r="B47" s="1" t="str">
        <f t="shared" si="0"/>
        <v>Y</v>
      </c>
      <c r="C47" s="1" t="str">
        <f t="shared" si="1"/>
        <v>TP</v>
      </c>
      <c r="D47" s="1" t="str">
        <f t="shared" si="2"/>
        <v>Y</v>
      </c>
      <c r="E47" s="1" t="str">
        <f t="shared" si="3"/>
        <v>TP</v>
      </c>
      <c r="F47" s="1" t="str">
        <f t="shared" si="4"/>
        <v>Y</v>
      </c>
      <c r="G47" s="1" t="str">
        <f t="shared" si="5"/>
        <v>TP</v>
      </c>
      <c r="H47" s="1" t="str">
        <f t="shared" si="6"/>
        <v>Y</v>
      </c>
      <c r="I47" s="1" t="str">
        <f t="shared" si="7"/>
        <v>TP</v>
      </c>
      <c r="J47" s="1" t="str">
        <f t="shared" si="8"/>
        <v>Y</v>
      </c>
      <c r="K47" s="1" t="str">
        <f t="shared" si="9"/>
        <v>TP</v>
      </c>
      <c r="L47" s="1" t="str">
        <f t="shared" si="10"/>
        <v>Y</v>
      </c>
      <c r="M47" s="1" t="str">
        <f t="shared" si="11"/>
        <v>TP</v>
      </c>
      <c r="N47" s="1" t="str">
        <f t="shared" si="12"/>
        <v>Y</v>
      </c>
      <c r="O47" s="1" t="str">
        <f t="shared" si="13"/>
        <v>TP</v>
      </c>
      <c r="P47" s="1" t="str">
        <f t="shared" si="14"/>
        <v>Y</v>
      </c>
      <c r="Q47" s="1" t="str">
        <f t="shared" si="15"/>
        <v>TP</v>
      </c>
      <c r="R47" s="1" t="str">
        <f t="shared" si="16"/>
        <v>Y</v>
      </c>
      <c r="S47" s="1" t="str">
        <f t="shared" si="17"/>
        <v>TP</v>
      </c>
      <c r="T47" s="1" t="s">
        <v>1</v>
      </c>
      <c r="U47" s="1"/>
    </row>
    <row r="48" spans="1:21" x14ac:dyDescent="0.25">
      <c r="A48" s="1">
        <v>0.9</v>
      </c>
      <c r="B48" s="1" t="str">
        <f t="shared" si="0"/>
        <v>Y</v>
      </c>
      <c r="C48" s="1" t="str">
        <f t="shared" si="1"/>
        <v>TP</v>
      </c>
      <c r="D48" s="1" t="str">
        <f t="shared" si="2"/>
        <v>Y</v>
      </c>
      <c r="E48" s="1" t="str">
        <f t="shared" si="3"/>
        <v>TP</v>
      </c>
      <c r="F48" s="1" t="str">
        <f t="shared" si="4"/>
        <v>Y</v>
      </c>
      <c r="G48" s="1" t="str">
        <f t="shared" si="5"/>
        <v>TP</v>
      </c>
      <c r="H48" s="1" t="str">
        <f t="shared" si="6"/>
        <v>Y</v>
      </c>
      <c r="I48" s="1" t="str">
        <f t="shared" si="7"/>
        <v>TP</v>
      </c>
      <c r="J48" s="1" t="str">
        <f t="shared" si="8"/>
        <v>Y</v>
      </c>
      <c r="K48" s="1" t="str">
        <f t="shared" si="9"/>
        <v>TP</v>
      </c>
      <c r="L48" s="1" t="str">
        <f t="shared" si="10"/>
        <v>Y</v>
      </c>
      <c r="M48" s="1" t="str">
        <f t="shared" si="11"/>
        <v>TP</v>
      </c>
      <c r="N48" s="1" t="str">
        <f t="shared" si="12"/>
        <v>Y</v>
      </c>
      <c r="O48" s="1" t="str">
        <f t="shared" si="13"/>
        <v>TP</v>
      </c>
      <c r="P48" s="1" t="str">
        <f t="shared" si="14"/>
        <v>Y</v>
      </c>
      <c r="Q48" s="1" t="str">
        <f t="shared" si="15"/>
        <v>TP</v>
      </c>
      <c r="R48" s="1" t="str">
        <f t="shared" si="16"/>
        <v>Y</v>
      </c>
      <c r="S48" s="1" t="str">
        <f t="shared" si="17"/>
        <v>TP</v>
      </c>
      <c r="T48" s="1" t="s">
        <v>1</v>
      </c>
      <c r="U48" s="1"/>
    </row>
    <row r="50" spans="1:19" x14ac:dyDescent="0.25">
      <c r="C50" s="3">
        <v>0.1</v>
      </c>
      <c r="D50" s="1"/>
      <c r="E50" s="3">
        <v>0.2</v>
      </c>
      <c r="F50" s="1"/>
      <c r="G50" s="3">
        <v>0.3</v>
      </c>
      <c r="H50" s="1"/>
      <c r="I50" s="3">
        <v>0.4</v>
      </c>
      <c r="J50" s="1"/>
      <c r="K50" s="3">
        <v>0.5</v>
      </c>
      <c r="L50" s="1"/>
      <c r="M50" s="3">
        <v>0.6</v>
      </c>
      <c r="N50" s="1"/>
      <c r="O50" s="3">
        <v>0.7</v>
      </c>
      <c r="P50" s="1"/>
      <c r="Q50" s="3">
        <v>0.8</v>
      </c>
      <c r="R50" s="1"/>
      <c r="S50" s="3">
        <v>0.9</v>
      </c>
    </row>
    <row r="51" spans="1:19" x14ac:dyDescent="0.25">
      <c r="A51" t="s">
        <v>3</v>
      </c>
      <c r="C51" s="1">
        <f>COUNTIF(C$3:C$48,"TP")</f>
        <v>23</v>
      </c>
      <c r="D51" s="1"/>
      <c r="E51" s="1">
        <f t="shared" ref="E51" si="18">COUNTIF(E3:E48,"TP")</f>
        <v>23</v>
      </c>
      <c r="F51" s="1"/>
      <c r="G51" s="1">
        <f t="shared" ref="G51" si="19">COUNTIF(G3:G48,"TP")</f>
        <v>23</v>
      </c>
      <c r="H51" s="1"/>
      <c r="I51" s="1">
        <f t="shared" ref="I51" si="20">COUNTIF(I3:I48,"TP")</f>
        <v>23</v>
      </c>
      <c r="J51" s="1"/>
      <c r="K51" s="1">
        <f t="shared" ref="K51" si="21">COUNTIF(K3:K48,"TP")</f>
        <v>23</v>
      </c>
      <c r="L51" s="1"/>
      <c r="M51" s="1">
        <f t="shared" ref="M51" si="22">COUNTIF(M3:M48,"TP")</f>
        <v>20</v>
      </c>
      <c r="N51" s="1"/>
      <c r="O51" s="1">
        <f t="shared" ref="O51" si="23">COUNTIF(O3:O48,"TP")</f>
        <v>15</v>
      </c>
      <c r="P51" s="1"/>
      <c r="Q51" s="1">
        <f t="shared" ref="Q51" si="24">COUNTIF(Q3:Q48,"TP")</f>
        <v>8</v>
      </c>
      <c r="R51" s="1"/>
      <c r="S51" s="1">
        <f t="shared" ref="S51" si="25">COUNTIF(S3:S48,"TP")</f>
        <v>3</v>
      </c>
    </row>
    <row r="52" spans="1:19" x14ac:dyDescent="0.25">
      <c r="A52" t="s">
        <v>5</v>
      </c>
      <c r="C52" s="1">
        <f>COUNTIF(C$3:C$48,"FP")</f>
        <v>23</v>
      </c>
      <c r="E52" s="1">
        <f t="shared" ref="E52" si="26">COUNTIF(E$3:E$48,"FP")</f>
        <v>20</v>
      </c>
      <c r="G52" s="1">
        <f t="shared" ref="G52" si="27">COUNTIF(G$3:G$48,"FP")</f>
        <v>15</v>
      </c>
      <c r="I52" s="1">
        <f t="shared" ref="I52" si="28">COUNTIF(I$3:I$48,"FP")</f>
        <v>8</v>
      </c>
      <c r="K52" s="1">
        <f t="shared" ref="K52" si="29">COUNTIF(K$3:K$48,"FP")</f>
        <v>3</v>
      </c>
      <c r="M52" s="1">
        <f t="shared" ref="M52" si="30">COUNTIF(M$3:M$48,"FP")</f>
        <v>0</v>
      </c>
      <c r="O52" s="1">
        <f t="shared" ref="O52" si="31">COUNTIF(O$3:O$48,"FP")</f>
        <v>0</v>
      </c>
      <c r="Q52" s="1">
        <f t="shared" ref="Q52" si="32">COUNTIF(Q$3:Q$48,"FP")</f>
        <v>0</v>
      </c>
      <c r="S52" s="1">
        <f t="shared" ref="S52" si="33">COUNTIF(S$3:S$48,"FP")</f>
        <v>0</v>
      </c>
    </row>
    <row r="53" spans="1:19" x14ac:dyDescent="0.25">
      <c r="A53" t="s">
        <v>4</v>
      </c>
      <c r="C53" s="1">
        <f>COUNTIF(C$3:C$48,"TN")</f>
        <v>0</v>
      </c>
      <c r="E53" s="1">
        <f t="shared" ref="E53" si="34">COUNTIF(E$3:E$48,"TN")</f>
        <v>3</v>
      </c>
      <c r="G53" s="1">
        <f t="shared" ref="G53" si="35">COUNTIF(G$3:G$48,"TN")</f>
        <v>8</v>
      </c>
      <c r="I53" s="1">
        <f t="shared" ref="I53" si="36">COUNTIF(I$3:I$48,"TN")</f>
        <v>15</v>
      </c>
      <c r="K53" s="1">
        <f t="shared" ref="K53" si="37">COUNTIF(K$3:K$48,"TN")</f>
        <v>20</v>
      </c>
      <c r="M53" s="1">
        <f t="shared" ref="M53" si="38">COUNTIF(M$3:M$48,"TN")</f>
        <v>23</v>
      </c>
      <c r="O53" s="1">
        <f t="shared" ref="O53" si="39">COUNTIF(O$3:O$48,"TN")</f>
        <v>23</v>
      </c>
      <c r="Q53" s="1">
        <f t="shared" ref="Q53" si="40">COUNTIF(Q$3:Q$48,"TN")</f>
        <v>23</v>
      </c>
      <c r="S53" s="1">
        <f t="shared" ref="S53" si="41">COUNTIF(S$3:S$48,"TN")</f>
        <v>23</v>
      </c>
    </row>
    <row r="54" spans="1:19" x14ac:dyDescent="0.25">
      <c r="A54" t="s">
        <v>6</v>
      </c>
      <c r="C54" s="1">
        <f>COUNTIF(C$3:C$48,"FN")</f>
        <v>0</v>
      </c>
      <c r="E54" s="1">
        <f t="shared" ref="E54" si="42">COUNTIF(E$3:E$48,"FN")</f>
        <v>0</v>
      </c>
      <c r="G54" s="1">
        <f t="shared" ref="G54" si="43">COUNTIF(G$3:G$48,"FN")</f>
        <v>0</v>
      </c>
      <c r="I54" s="1">
        <f t="shared" ref="I54" si="44">COUNTIF(I$3:I$48,"FN")</f>
        <v>0</v>
      </c>
      <c r="K54" s="1">
        <f t="shared" ref="K54" si="45">COUNTIF(K$3:K$48,"FN")</f>
        <v>0</v>
      </c>
      <c r="M54" s="1">
        <f t="shared" ref="M54" si="46">COUNTIF(M$3:M$48,"FN")</f>
        <v>3</v>
      </c>
      <c r="O54" s="1">
        <f t="shared" ref="O54" si="47">COUNTIF(O$3:O$48,"FN")</f>
        <v>8</v>
      </c>
      <c r="Q54" s="1">
        <f t="shared" ref="Q54" si="48">COUNTIF(Q$3:Q$48,"FN")</f>
        <v>15</v>
      </c>
      <c r="S54" s="1">
        <f t="shared" ref="S54" si="49">COUNTIF(S$3:S$48,"FN")</f>
        <v>20</v>
      </c>
    </row>
    <row r="55" spans="1:19" x14ac:dyDescent="0.25">
      <c r="A55" t="s">
        <v>9</v>
      </c>
      <c r="C55">
        <f>C52/$Y$2</f>
        <v>1</v>
      </c>
      <c r="E55">
        <f t="shared" ref="E55" si="50">E52/$Y$2</f>
        <v>0.86956521739130432</v>
      </c>
      <c r="G55">
        <f t="shared" ref="G55" si="51">G52/$Y$2</f>
        <v>0.65217391304347827</v>
      </c>
      <c r="I55">
        <f t="shared" ref="I55" si="52">I52/$Y$2</f>
        <v>0.34782608695652173</v>
      </c>
      <c r="K55">
        <f t="shared" ref="K55" si="53">K52/$Y$2</f>
        <v>0.13043478260869565</v>
      </c>
      <c r="M55">
        <f t="shared" ref="M55" si="54">M52/$Y$2</f>
        <v>0</v>
      </c>
      <c r="O55">
        <f t="shared" ref="O55" si="55">O52/$Y$2</f>
        <v>0</v>
      </c>
      <c r="Q55">
        <f t="shared" ref="Q55" si="56">Q52/$Y$2</f>
        <v>0</v>
      </c>
      <c r="S55">
        <f t="shared" ref="S55" si="57">S52/$Y$2</f>
        <v>0</v>
      </c>
    </row>
    <row r="56" spans="1:19" x14ac:dyDescent="0.25">
      <c r="A56" t="s">
        <v>8</v>
      </c>
      <c r="C56">
        <f>C51/$Y$1</f>
        <v>1</v>
      </c>
      <c r="E56">
        <f t="shared" ref="E56" si="58">E51/$Y$1</f>
        <v>1</v>
      </c>
      <c r="G56">
        <f t="shared" ref="G56" si="59">G51/$Y$1</f>
        <v>1</v>
      </c>
      <c r="I56">
        <f t="shared" ref="I56" si="60">I51/$Y$1</f>
        <v>1</v>
      </c>
      <c r="K56">
        <f t="shared" ref="K56" si="61">K51/$Y$1</f>
        <v>1</v>
      </c>
      <c r="M56">
        <f t="shared" ref="M56" si="62">M51/$Y$1</f>
        <v>0.86956521739130432</v>
      </c>
      <c r="O56">
        <f t="shared" ref="O56" si="63">O51/$Y$1</f>
        <v>0.65217391304347827</v>
      </c>
      <c r="Q56">
        <f t="shared" ref="Q56" si="64">Q51/$Y$1</f>
        <v>0.34782608695652173</v>
      </c>
      <c r="S56">
        <f t="shared" ref="S56" si="65">S51/$Y$1</f>
        <v>0.13043478260869565</v>
      </c>
    </row>
  </sheetData>
  <sortState ref="A2:G12">
    <sortCondition ref="A2:A12"/>
  </sortState>
  <mergeCells count="1">
    <mergeCell ref="B1:R1"/>
  </mergeCells>
  <pageMargins left="0.7" right="0.7" top="0.75" bottom="0.75" header="0.3" footer="0.3"/>
  <ignoredErrors>
    <ignoredError sqref="B3:Q48 C5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8"/>
  <sheetViews>
    <sheetView tabSelected="1" workbookViewId="0">
      <selection activeCell="L3" sqref="L3"/>
    </sheetView>
  </sheetViews>
  <sheetFormatPr defaultRowHeight="15" x14ac:dyDescent="0.25"/>
  <cols>
    <col min="1" max="1" width="10.42578125" customWidth="1"/>
    <col min="2" max="2" width="4" bestFit="1" customWidth="1"/>
    <col min="3" max="3" width="6.5703125" bestFit="1" customWidth="1"/>
    <col min="4" max="4" width="4" bestFit="1" customWidth="1"/>
    <col min="5" max="5" width="6.5703125" bestFit="1" customWidth="1"/>
    <col min="6" max="6" width="4" bestFit="1" customWidth="1"/>
    <col min="7" max="7" width="6.5703125" bestFit="1" customWidth="1"/>
    <col min="8" max="8" width="4" bestFit="1" customWidth="1"/>
    <col min="9" max="9" width="6.5703125" bestFit="1" customWidth="1"/>
    <col min="10" max="10" width="4" bestFit="1" customWidth="1"/>
    <col min="11" max="11" width="6.5703125" bestFit="1" customWidth="1"/>
    <col min="14" max="14" width="9.85546875" bestFit="1" customWidth="1"/>
  </cols>
  <sheetData>
    <row r="1" spans="1:17" x14ac:dyDescent="0.25">
      <c r="B1" s="4" t="s">
        <v>12</v>
      </c>
      <c r="C1" s="5"/>
      <c r="D1" s="5"/>
      <c r="E1" s="5"/>
      <c r="F1" s="5"/>
      <c r="G1" s="5"/>
      <c r="H1" s="5"/>
      <c r="I1" s="5"/>
      <c r="J1" s="5"/>
      <c r="K1" s="3"/>
      <c r="O1" t="s">
        <v>13</v>
      </c>
      <c r="Q1">
        <f>COUNTIF(L3:L14,"Y")</f>
        <v>6</v>
      </c>
    </row>
    <row r="2" spans="1:17" x14ac:dyDescent="0.25">
      <c r="A2" s="2" t="s">
        <v>10</v>
      </c>
      <c r="B2" s="2">
        <v>0.1</v>
      </c>
      <c r="C2" s="2" t="s">
        <v>11</v>
      </c>
      <c r="D2" s="2">
        <v>0.3</v>
      </c>
      <c r="E2" s="2" t="s">
        <v>11</v>
      </c>
      <c r="F2" s="2">
        <v>0.5</v>
      </c>
      <c r="G2" s="2" t="s">
        <v>11</v>
      </c>
      <c r="H2" s="2">
        <v>0.7</v>
      </c>
      <c r="I2" s="2" t="s">
        <v>11</v>
      </c>
      <c r="J2" s="2">
        <v>0.9</v>
      </c>
      <c r="K2" s="2" t="s">
        <v>11</v>
      </c>
      <c r="L2" s="2" t="s">
        <v>0</v>
      </c>
      <c r="M2" s="2"/>
      <c r="N2" s="1"/>
      <c r="O2" t="s">
        <v>14</v>
      </c>
      <c r="Q2">
        <f>COUNTIF(L3:L14,"N")</f>
        <v>6</v>
      </c>
    </row>
    <row r="3" spans="1:17" x14ac:dyDescent="0.25">
      <c r="A3" s="1">
        <v>0.1</v>
      </c>
      <c r="B3" s="1" t="str">
        <f t="shared" ref="B3:B14" si="0">IF($A3&gt;=B$2,"Y","N")</f>
        <v>Y</v>
      </c>
      <c r="C3" s="1" t="str">
        <f>IF(AND(B3="Y",$L3="N"),"FP",IF(AND(B3="N",$L3="Y"),"FN",IF(AND(B3="Y",$L3="Y"),"TP", IF(AND(B3="N",$L3="N"), "TN"))))</f>
        <v>FP</v>
      </c>
      <c r="D3" s="1" t="str">
        <f t="shared" ref="D3:D14" si="1">IF($A3&gt;=D$2,"Y","N")</f>
        <v>N</v>
      </c>
      <c r="E3" s="1" t="str">
        <f>IF(AND(D3="Y",$L3="N"),"FP",IF(AND(D3="N",$L3="Y"),"FN",IF(AND(D3="Y",$L3="Y"),"TP", IF(AND(D3="N",$L3="N"), "TN"))))</f>
        <v>TN</v>
      </c>
      <c r="F3" s="1" t="str">
        <f t="shared" ref="F3:F14" si="2">IF($A3&gt;=F$2,"Y","N")</f>
        <v>N</v>
      </c>
      <c r="G3" s="1" t="str">
        <f>IF(AND(F3="Y",$L3="N"),"FP",IF(AND(F3="N",$L3="Y"),"FN",IF(AND(F3="Y",$L3="Y"),"TP", IF(AND(F3="N",$L3="N"), "TN"))))</f>
        <v>TN</v>
      </c>
      <c r="H3" s="1" t="str">
        <f t="shared" ref="H3:H14" si="3">IF($A3&gt;=H$2,"Y","N")</f>
        <v>N</v>
      </c>
      <c r="I3" s="1" t="str">
        <f>IF(AND(H3="Y",$L3="N"),"FP",IF(AND(H3="N",$L3="Y"),"FN",IF(AND(H3="Y",$L3="Y"),"TP", IF(AND(H3="N",$L3="N"), "TN"))))</f>
        <v>TN</v>
      </c>
      <c r="J3" s="1" t="str">
        <f t="shared" ref="J3:J14" si="4">IF($A3&gt;=J$2,"Y","N")</f>
        <v>N</v>
      </c>
      <c r="K3" s="1" t="str">
        <f t="shared" ref="K3:K14" si="5">IF(AND(J3="Y",$L3="N"),"FP",IF(AND(J3="N",$L3="Y"),"FN",IF(AND(J3="Y",$L3="Y"),"TP", IF(AND(J3="N",$L3="N"), "TN"))))</f>
        <v>TN</v>
      </c>
      <c r="L3" s="1" t="s">
        <v>2</v>
      </c>
      <c r="M3" s="1"/>
      <c r="N3" s="1"/>
    </row>
    <row r="4" spans="1:17" x14ac:dyDescent="0.25">
      <c r="A4" s="1">
        <v>0.3</v>
      </c>
      <c r="B4" s="1" t="str">
        <f t="shared" si="0"/>
        <v>Y</v>
      </c>
      <c r="C4" s="1" t="str">
        <f>IF(AND(B4="Y",$L4="N"),"FP",IF(AND(B4="N",$L4="Y"),"FN",IF(AND(B4="Y",$L4="Y"),"TP", IF(AND(B4="N",$L4="N"), "TN"))))</f>
        <v>FP</v>
      </c>
      <c r="D4" s="1" t="str">
        <f t="shared" si="1"/>
        <v>Y</v>
      </c>
      <c r="E4" s="1" t="str">
        <f>IF(AND(D4="Y",$L4="N"),"FP",IF(AND(D4="N",$L4="Y"),"FN",IF(AND(D4="Y",$L4="Y"),"TP", IF(AND(D4="N",$L4="N"), "TN"))))</f>
        <v>FP</v>
      </c>
      <c r="F4" s="1" t="str">
        <f t="shared" si="2"/>
        <v>N</v>
      </c>
      <c r="G4" s="1" t="str">
        <f>IF(AND(F4="Y",$L4="N"),"FP",IF(AND(F4="N",$L4="Y"),"FN",IF(AND(F4="Y",$L4="Y"),"TP", IF(AND(F4="N",$L4="N"), "TN"))))</f>
        <v>TN</v>
      </c>
      <c r="H4" s="1" t="str">
        <f t="shared" si="3"/>
        <v>N</v>
      </c>
      <c r="I4" s="1" t="str">
        <f>IF(AND(H4="Y",$L4="N"),"FP",IF(AND(H4="N",$L4="Y"),"FN",IF(AND(H4="Y",$L4="Y"),"TP", IF(AND(H4="N",$L4="N"), "TN"))))</f>
        <v>TN</v>
      </c>
      <c r="J4" s="1" t="str">
        <f t="shared" si="4"/>
        <v>N</v>
      </c>
      <c r="K4" s="1" t="str">
        <f t="shared" si="5"/>
        <v>TN</v>
      </c>
      <c r="L4" s="1" t="s">
        <v>2</v>
      </c>
      <c r="M4" s="1"/>
    </row>
    <row r="5" spans="1:17" x14ac:dyDescent="0.25">
      <c r="A5" s="1">
        <v>0.3</v>
      </c>
      <c r="B5" s="1" t="str">
        <f t="shared" si="0"/>
        <v>Y</v>
      </c>
      <c r="C5" s="1" t="str">
        <f>IF(AND(B5="Y",$L5="N"),"FP",IF(AND(B5="N",$L5="Y"),"FN",IF(AND(B5="Y",$L5="Y"),"TP", IF(AND(B5="N",$L5="N"), "TN"))))</f>
        <v>FP</v>
      </c>
      <c r="D5" s="1" t="str">
        <f t="shared" si="1"/>
        <v>Y</v>
      </c>
      <c r="E5" s="1" t="str">
        <f>IF(AND(D5="Y",$L5="N"),"FP",IF(AND(D5="N",$L5="Y"),"FN",IF(AND(D5="Y",$L5="Y"),"TP", IF(AND(D5="N",$L5="N"), "TN"))))</f>
        <v>FP</v>
      </c>
      <c r="F5" s="1" t="str">
        <f t="shared" si="2"/>
        <v>N</v>
      </c>
      <c r="G5" s="1" t="str">
        <f>IF(AND(F5="Y",$L5="N"),"FP",IF(AND(F5="N",$L5="Y"),"FN",IF(AND(F5="Y",$L5="Y"),"TP", IF(AND(F5="N",$L5="N"), "TN"))))</f>
        <v>TN</v>
      </c>
      <c r="H5" s="1" t="str">
        <f t="shared" si="3"/>
        <v>N</v>
      </c>
      <c r="I5" s="1" t="str">
        <f>IF(AND(H5="Y",$L5="N"),"FP",IF(AND(H5="N",$L5="Y"),"FN",IF(AND(H5="Y",$L5="Y"),"TP", IF(AND(H5="N",$L5="N"), "TN"))))</f>
        <v>TN</v>
      </c>
      <c r="J5" s="1" t="str">
        <f t="shared" si="4"/>
        <v>N</v>
      </c>
      <c r="K5" s="1" t="str">
        <f t="shared" si="5"/>
        <v>TN</v>
      </c>
      <c r="L5" s="1" t="s">
        <v>2</v>
      </c>
      <c r="M5" s="1"/>
    </row>
    <row r="6" spans="1:17" x14ac:dyDescent="0.25">
      <c r="A6" s="1">
        <v>0.3</v>
      </c>
      <c r="B6" s="1" t="str">
        <f t="shared" si="0"/>
        <v>Y</v>
      </c>
      <c r="C6" s="1" t="str">
        <f>IF(AND(B6="Y",$L6="N"),"FP",IF(AND(B6="N",$L6="Y"),"FN",IF(AND(B6="Y",$L6="Y"),"TP", IF(AND(B6="N",$L6="N"), "TN"))))</f>
        <v>FP</v>
      </c>
      <c r="D6" s="1" t="str">
        <f t="shared" si="1"/>
        <v>Y</v>
      </c>
      <c r="E6" s="1" t="str">
        <f>IF(AND(D6="Y",$L6="N"),"FP",IF(AND(D6="N",$L6="Y"),"FN",IF(AND(D6="Y",$L6="Y"),"TP", IF(AND(D6="N",$L6="N"), "TN"))))</f>
        <v>FP</v>
      </c>
      <c r="F6" s="1" t="str">
        <f t="shared" si="2"/>
        <v>N</v>
      </c>
      <c r="G6" s="1" t="str">
        <f>IF(AND(F6="Y",$L6="N"),"FP",IF(AND(F6="N",$L6="Y"),"FN",IF(AND(F6="Y",$L6="Y"),"TP", IF(AND(F6="N",$L6="N"), "TN"))))</f>
        <v>TN</v>
      </c>
      <c r="H6" s="1" t="str">
        <f t="shared" si="3"/>
        <v>N</v>
      </c>
      <c r="I6" s="1" t="str">
        <f>IF(AND(H6="Y",$L6="N"),"FP",IF(AND(H6="N",$L6="Y"),"FN",IF(AND(H6="Y",$L6="Y"),"TP", IF(AND(H6="N",$L6="N"), "TN"))))</f>
        <v>TN</v>
      </c>
      <c r="J6" s="1" t="str">
        <f t="shared" si="4"/>
        <v>N</v>
      </c>
      <c r="K6" s="1" t="str">
        <f t="shared" si="5"/>
        <v>TN</v>
      </c>
      <c r="L6" s="1" t="s">
        <v>2</v>
      </c>
      <c r="M6" s="1"/>
    </row>
    <row r="7" spans="1:17" x14ac:dyDescent="0.25">
      <c r="A7" s="1">
        <v>0.5</v>
      </c>
      <c r="B7" s="1" t="str">
        <f t="shared" si="0"/>
        <v>Y</v>
      </c>
      <c r="C7" s="1" t="str">
        <f>IF(AND(B7="Y",$L7="N"),"FP",IF(AND(B7="N",$L7="Y"),"FN",IF(AND(B7="Y",$L7="Y"),"TP", IF(AND(B7="N",$L7="N"), "TN"))))</f>
        <v>FP</v>
      </c>
      <c r="D7" s="1" t="str">
        <f t="shared" si="1"/>
        <v>Y</v>
      </c>
      <c r="E7" s="1" t="str">
        <f>IF(AND(D7="Y",$L7="N"),"FP",IF(AND(D7="N",$L7="Y"),"FN",IF(AND(D7="Y",$L7="Y"),"TP", IF(AND(D7="N",$L7="N"), "TN"))))</f>
        <v>FP</v>
      </c>
      <c r="F7" s="1" t="str">
        <f t="shared" si="2"/>
        <v>Y</v>
      </c>
      <c r="G7" s="1" t="str">
        <f>IF(AND(F7="Y",$L7="N"),"FP",IF(AND(F7="N",$L7="Y"),"FN",IF(AND(F7="Y",$L7="Y"),"TP", IF(AND(F7="N",$L7="N"), "TN"))))</f>
        <v>FP</v>
      </c>
      <c r="H7" s="1" t="str">
        <f t="shared" si="3"/>
        <v>N</v>
      </c>
      <c r="I7" s="1" t="str">
        <f>IF(AND(H7="Y",$L7="N"),"FP",IF(AND(H7="N",$L7="Y"),"FN",IF(AND(H7="Y",$L7="Y"),"TP", IF(AND(H7="N",$L7="N"), "TN"))))</f>
        <v>TN</v>
      </c>
      <c r="J7" s="1" t="str">
        <f t="shared" si="4"/>
        <v>N</v>
      </c>
      <c r="K7" s="1" t="str">
        <f t="shared" si="5"/>
        <v>TN</v>
      </c>
      <c r="L7" s="1" t="s">
        <v>2</v>
      </c>
      <c r="M7" s="1"/>
      <c r="N7" s="2" t="s">
        <v>7</v>
      </c>
      <c r="O7" s="2" t="s">
        <v>9</v>
      </c>
      <c r="P7" s="2" t="s">
        <v>8</v>
      </c>
    </row>
    <row r="8" spans="1:17" x14ac:dyDescent="0.25">
      <c r="A8" s="1">
        <v>0.5</v>
      </c>
      <c r="B8" s="1" t="str">
        <f t="shared" si="0"/>
        <v>Y</v>
      </c>
      <c r="C8" s="1" t="str">
        <f>IF(AND(B8="Y",$L8="N"),"FP",IF(AND(B8="N",$L8="Y"),"FN",IF(AND(B8="Y",$L8="Y"),"TP", IF(AND(B8="N",$L8="N"), "TN"))))</f>
        <v>FP</v>
      </c>
      <c r="D8" s="1" t="str">
        <f t="shared" si="1"/>
        <v>Y</v>
      </c>
      <c r="E8" s="1" t="str">
        <f>IF(AND(D8="Y",$L8="N"),"FP",IF(AND(D8="N",$L8="Y"),"FN",IF(AND(D8="Y",$L8="Y"),"TP", IF(AND(D8="N",$L8="N"), "TN"))))</f>
        <v>FP</v>
      </c>
      <c r="F8" s="1" t="str">
        <f t="shared" si="2"/>
        <v>Y</v>
      </c>
      <c r="G8" s="1" t="str">
        <f>IF(AND(F8="Y",$L8="N"),"FP",IF(AND(F8="N",$L8="Y"),"FN",IF(AND(F8="Y",$L8="Y"),"TP", IF(AND(F8="N",$L8="N"), "TN"))))</f>
        <v>FP</v>
      </c>
      <c r="H8" s="1" t="str">
        <f t="shared" si="3"/>
        <v>N</v>
      </c>
      <c r="I8" s="1" t="str">
        <f>IF(AND(H8="Y",$L8="N"),"FP",IF(AND(H8="N",$L8="Y"),"FN",IF(AND(H8="Y",$L8="Y"),"TP", IF(AND(H8="N",$L8="N"), "TN"))))</f>
        <v>TN</v>
      </c>
      <c r="J8" s="1" t="str">
        <f t="shared" si="4"/>
        <v>N</v>
      </c>
      <c r="K8" s="1" t="str">
        <f t="shared" si="5"/>
        <v>TN</v>
      </c>
      <c r="L8" s="1" t="s">
        <v>2</v>
      </c>
      <c r="M8" s="1"/>
      <c r="N8" s="1">
        <v>0.1</v>
      </c>
      <c r="O8" s="1">
        <f>C21</f>
        <v>1</v>
      </c>
      <c r="P8" s="1">
        <f>C22</f>
        <v>1</v>
      </c>
    </row>
    <row r="9" spans="1:17" x14ac:dyDescent="0.25">
      <c r="A9" s="1">
        <v>0.5</v>
      </c>
      <c r="B9" s="1" t="str">
        <f t="shared" si="0"/>
        <v>Y</v>
      </c>
      <c r="C9" s="1" t="str">
        <f>IF(AND(B9="Y",$L9="N"),"FP",IF(AND(B9="N",$L9="Y"),"FN",IF(AND(B9="Y",$L9="Y"),"TP", IF(AND(B9="N",$L9="N"), "TN"))))</f>
        <v>TP</v>
      </c>
      <c r="D9" s="1" t="str">
        <f t="shared" si="1"/>
        <v>Y</v>
      </c>
      <c r="E9" s="1" t="str">
        <f>IF(AND(D9="Y",$L9="N"),"FP",IF(AND(D9="N",$L9="Y"),"FN",IF(AND(D9="Y",$L9="Y"),"TP", IF(AND(D9="N",$L9="N"), "TN"))))</f>
        <v>TP</v>
      </c>
      <c r="F9" s="1" t="str">
        <f t="shared" si="2"/>
        <v>Y</v>
      </c>
      <c r="G9" s="1" t="str">
        <f>IF(AND(F9="Y",$L9="N"),"FP",IF(AND(F9="N",$L9="Y"),"FN",IF(AND(F9="Y",$L9="Y"),"TP", IF(AND(F9="N",$L9="N"), "TN"))))</f>
        <v>TP</v>
      </c>
      <c r="H9" s="1" t="str">
        <f t="shared" si="3"/>
        <v>N</v>
      </c>
      <c r="I9" s="1" t="str">
        <f>IF(AND(H9="Y",$L9="N"),"FP",IF(AND(H9="N",$L9="Y"),"FN",IF(AND(H9="Y",$L9="Y"),"TP", IF(AND(H9="N",$L9="N"), "TN"))))</f>
        <v>FN</v>
      </c>
      <c r="J9" s="1" t="str">
        <f t="shared" si="4"/>
        <v>N</v>
      </c>
      <c r="K9" s="1" t="str">
        <f t="shared" si="5"/>
        <v>FN</v>
      </c>
      <c r="L9" s="1" t="s">
        <v>1</v>
      </c>
      <c r="M9" s="1"/>
      <c r="N9" s="1">
        <v>0.3</v>
      </c>
      <c r="O9" s="1">
        <f>E21</f>
        <v>0.83333333333333337</v>
      </c>
      <c r="P9" s="1">
        <f>E22</f>
        <v>1</v>
      </c>
    </row>
    <row r="10" spans="1:17" x14ac:dyDescent="0.25">
      <c r="A10" s="1">
        <v>0.5</v>
      </c>
      <c r="B10" s="1" t="str">
        <f t="shared" si="0"/>
        <v>Y</v>
      </c>
      <c r="C10" s="1" t="str">
        <f>IF(AND(B10="Y",$L10="N"),"FP",IF(AND(B10="N",$L10="Y"),"FN",IF(AND(B10="Y",$L10="Y"),"TP", IF(AND(B10="N",$L10="N"), "TN"))))</f>
        <v>TP</v>
      </c>
      <c r="D10" s="1" t="str">
        <f t="shared" si="1"/>
        <v>Y</v>
      </c>
      <c r="E10" s="1" t="str">
        <f>IF(AND(D10="Y",$L10="N"),"FP",IF(AND(D10="N",$L10="Y"),"FN",IF(AND(D10="Y",$L10="Y"),"TP", IF(AND(D10="N",$L10="N"), "TN"))))</f>
        <v>TP</v>
      </c>
      <c r="F10" s="1" t="str">
        <f t="shared" si="2"/>
        <v>Y</v>
      </c>
      <c r="G10" s="1" t="str">
        <f>IF(AND(F10="Y",$L10="N"),"FP",IF(AND(F10="N",$L10="Y"),"FN",IF(AND(F10="Y",$L10="Y"),"TP", IF(AND(F10="N",$L10="N"), "TN"))))</f>
        <v>TP</v>
      </c>
      <c r="H10" s="1" t="str">
        <f t="shared" si="3"/>
        <v>N</v>
      </c>
      <c r="I10" s="1" t="str">
        <f>IF(AND(H10="Y",$L10="N"),"FP",IF(AND(H10="N",$L10="Y"),"FN",IF(AND(H10="Y",$L10="Y"),"TP", IF(AND(H10="N",$L10="N"), "TN"))))</f>
        <v>FN</v>
      </c>
      <c r="J10" s="1" t="str">
        <f t="shared" si="4"/>
        <v>N</v>
      </c>
      <c r="K10" s="1" t="str">
        <f t="shared" si="5"/>
        <v>FN</v>
      </c>
      <c r="L10" s="1" t="s">
        <v>1</v>
      </c>
      <c r="M10" s="1"/>
      <c r="N10" s="1">
        <v>0.5</v>
      </c>
      <c r="O10" s="1">
        <f>G21</f>
        <v>0.33333333333333331</v>
      </c>
      <c r="P10" s="1">
        <f>G22</f>
        <v>1</v>
      </c>
    </row>
    <row r="11" spans="1:17" x14ac:dyDescent="0.25">
      <c r="A11" s="1">
        <v>0.7</v>
      </c>
      <c r="B11" s="1" t="str">
        <f t="shared" si="0"/>
        <v>Y</v>
      </c>
      <c r="C11" s="1" t="str">
        <f>IF(AND(B11="Y",$L11="N"),"FP",IF(AND(B11="N",$L11="Y"),"FN",IF(AND(B11="Y",$L11="Y"),"TP", IF(AND(B11="N",$L11="N"), "TN"))))</f>
        <v>TP</v>
      </c>
      <c r="D11" s="1" t="str">
        <f t="shared" si="1"/>
        <v>Y</v>
      </c>
      <c r="E11" s="1" t="str">
        <f>IF(AND(D11="Y",$L11="N"),"FP",IF(AND(D11="N",$L11="Y"),"FN",IF(AND(D11="Y",$L11="Y"),"TP", IF(AND(D11="N",$L11="N"), "TN"))))</f>
        <v>TP</v>
      </c>
      <c r="F11" s="1" t="str">
        <f t="shared" si="2"/>
        <v>Y</v>
      </c>
      <c r="G11" s="1" t="str">
        <f>IF(AND(F11="Y",$L11="N"),"FP",IF(AND(F11="N",$L11="Y"),"FN",IF(AND(F11="Y",$L11="Y"),"TP", IF(AND(F11="N",$L11="N"), "TN"))))</f>
        <v>TP</v>
      </c>
      <c r="H11" s="1" t="str">
        <f t="shared" si="3"/>
        <v>Y</v>
      </c>
      <c r="I11" s="1" t="str">
        <f>IF(AND(H11="Y",$L11="N"),"FP",IF(AND(H11="N",$L11="Y"),"FN",IF(AND(H11="Y",$L11="Y"),"TP", IF(AND(H11="N",$L11="N"), "TN"))))</f>
        <v>TP</v>
      </c>
      <c r="J11" s="1" t="str">
        <f t="shared" si="4"/>
        <v>N</v>
      </c>
      <c r="K11" s="1" t="str">
        <f t="shared" si="5"/>
        <v>FN</v>
      </c>
      <c r="L11" s="1" t="s">
        <v>1</v>
      </c>
      <c r="M11" s="1"/>
      <c r="N11" s="1">
        <v>0.7</v>
      </c>
      <c r="O11" s="1">
        <f>I21</f>
        <v>0</v>
      </c>
      <c r="P11" s="1">
        <f>I22</f>
        <v>0.66666666666666663</v>
      </c>
    </row>
    <row r="12" spans="1:17" x14ac:dyDescent="0.25">
      <c r="A12" s="1">
        <v>0.7</v>
      </c>
      <c r="B12" s="1" t="str">
        <f t="shared" si="0"/>
        <v>Y</v>
      </c>
      <c r="C12" s="1" t="str">
        <f>IF(AND(B12="Y",$L12="N"),"FP",IF(AND(B12="N",$L12="Y"),"FN",IF(AND(B12="Y",$L12="Y"),"TP", IF(AND(B12="N",$L12="N"), "TN"))))</f>
        <v>TP</v>
      </c>
      <c r="D12" s="1" t="str">
        <f t="shared" si="1"/>
        <v>Y</v>
      </c>
      <c r="E12" s="1" t="str">
        <f>IF(AND(D12="Y",$L12="N"),"FP",IF(AND(D12="N",$L12="Y"),"FN",IF(AND(D12="Y",$L12="Y"),"TP", IF(AND(D12="N",$L12="N"), "TN"))))</f>
        <v>TP</v>
      </c>
      <c r="F12" s="1" t="str">
        <f t="shared" si="2"/>
        <v>Y</v>
      </c>
      <c r="G12" s="1" t="str">
        <f>IF(AND(F12="Y",$L12="N"),"FP",IF(AND(F12="N",$L12="Y"),"FN",IF(AND(F12="Y",$L12="Y"),"TP", IF(AND(F12="N",$L12="N"), "TN"))))</f>
        <v>TP</v>
      </c>
      <c r="H12" s="1" t="str">
        <f t="shared" si="3"/>
        <v>Y</v>
      </c>
      <c r="I12" s="1" t="str">
        <f>IF(AND(H12="Y",$L12="N"),"FP",IF(AND(H12="N",$L12="Y"),"FN",IF(AND(H12="Y",$L12="Y"),"TP", IF(AND(H12="N",$L12="N"), "TN"))))</f>
        <v>TP</v>
      </c>
      <c r="J12" s="1" t="str">
        <f t="shared" si="4"/>
        <v>N</v>
      </c>
      <c r="K12" s="1" t="str">
        <f t="shared" si="5"/>
        <v>FN</v>
      </c>
      <c r="L12" s="1" t="s">
        <v>1</v>
      </c>
      <c r="M12" s="1"/>
      <c r="N12" s="1">
        <v>0.9</v>
      </c>
      <c r="O12" s="1">
        <f>K21</f>
        <v>0</v>
      </c>
      <c r="P12" s="1">
        <f>K22</f>
        <v>0.16666666666666666</v>
      </c>
    </row>
    <row r="13" spans="1:17" x14ac:dyDescent="0.25">
      <c r="A13" s="1">
        <v>0.7</v>
      </c>
      <c r="B13" s="1" t="str">
        <f t="shared" si="0"/>
        <v>Y</v>
      </c>
      <c r="C13" s="1" t="str">
        <f>IF(AND(B13="Y",$L13="N"),"FP",IF(AND(B13="N",$L13="Y"),"FN",IF(AND(B13="Y",$L13="Y"),"TP", IF(AND(B13="N",$L13="N"), "TN"))))</f>
        <v>TP</v>
      </c>
      <c r="D13" s="1" t="str">
        <f t="shared" si="1"/>
        <v>Y</v>
      </c>
      <c r="E13" s="1" t="str">
        <f>IF(AND(D13="Y",$L13="N"),"FP",IF(AND(D13="N",$L13="Y"),"FN",IF(AND(D13="Y",$L13="Y"),"TP", IF(AND(D13="N",$L13="N"), "TN"))))</f>
        <v>TP</v>
      </c>
      <c r="F13" s="1" t="str">
        <f t="shared" si="2"/>
        <v>Y</v>
      </c>
      <c r="G13" s="1" t="str">
        <f>IF(AND(F13="Y",$L13="N"),"FP",IF(AND(F13="N",$L13="Y"),"FN",IF(AND(F13="Y",$L13="Y"),"TP", IF(AND(F13="N",$L13="N"), "TN"))))</f>
        <v>TP</v>
      </c>
      <c r="H13" s="1" t="str">
        <f t="shared" si="3"/>
        <v>Y</v>
      </c>
      <c r="I13" s="1" t="str">
        <f>IF(AND(H13="Y",$L13="N"),"FP",IF(AND(H13="N",$L13="Y"),"FN",IF(AND(H13="Y",$L13="Y"),"TP", IF(AND(H13="N",$L13="N"), "TN"))))</f>
        <v>TP</v>
      </c>
      <c r="J13" s="1" t="str">
        <f t="shared" si="4"/>
        <v>N</v>
      </c>
      <c r="K13" s="1" t="str">
        <f t="shared" si="5"/>
        <v>FN</v>
      </c>
      <c r="L13" s="1" t="s">
        <v>1</v>
      </c>
      <c r="M13" s="1"/>
      <c r="N13" s="1"/>
      <c r="O13" s="1"/>
      <c r="P13" s="1"/>
    </row>
    <row r="14" spans="1:17" x14ac:dyDescent="0.25">
      <c r="A14" s="1">
        <v>0.9</v>
      </c>
      <c r="B14" s="1" t="str">
        <f t="shared" si="0"/>
        <v>Y</v>
      </c>
      <c r="C14" s="1" t="str">
        <f>IF(AND(B14="Y",$L14="N"),"FP",IF(AND(B14="N",$L14="Y"),"FN",IF(AND(B14="Y",$L14="Y"),"TP", IF(AND(B14="N",$L14="N"), "TN"))))</f>
        <v>TP</v>
      </c>
      <c r="D14" s="1" t="str">
        <f t="shared" si="1"/>
        <v>Y</v>
      </c>
      <c r="E14" s="1" t="str">
        <f>IF(AND(D14="Y",$L14="N"),"FP",IF(AND(D14="N",$L14="Y"),"FN",IF(AND(D14="Y",$L14="Y"),"TP", IF(AND(D14="N",$L14="N"), "TN"))))</f>
        <v>TP</v>
      </c>
      <c r="F14" s="1" t="str">
        <f t="shared" si="2"/>
        <v>Y</v>
      </c>
      <c r="G14" s="1" t="str">
        <f>IF(AND(F14="Y",$L14="N"),"FP",IF(AND(F14="N",$L14="Y"),"FN",IF(AND(F14="Y",$L14="Y"),"TP", IF(AND(F14="N",$L14="N"), "TN"))))</f>
        <v>TP</v>
      </c>
      <c r="H14" s="1" t="str">
        <f t="shared" si="3"/>
        <v>Y</v>
      </c>
      <c r="I14" s="1" t="str">
        <f>IF(AND(H14="Y",$L14="N"),"FP",IF(AND(H14="N",$L14="Y"),"FN",IF(AND(H14="Y",$L14="Y"),"TP", IF(AND(H14="N",$L14="N"), "TN"))))</f>
        <v>TP</v>
      </c>
      <c r="J14" s="1" t="str">
        <f t="shared" si="4"/>
        <v>Y</v>
      </c>
      <c r="K14" s="1" t="str">
        <f t="shared" si="5"/>
        <v>TP</v>
      </c>
      <c r="L14" s="1" t="s">
        <v>1</v>
      </c>
      <c r="M14" s="1"/>
      <c r="N14" s="1"/>
      <c r="O14" s="1"/>
      <c r="P14" s="1"/>
    </row>
    <row r="15" spans="1:17" x14ac:dyDescent="0.25">
      <c r="M15" s="1"/>
    </row>
    <row r="16" spans="1:17" x14ac:dyDescent="0.25">
      <c r="C16" s="3">
        <v>0.1</v>
      </c>
      <c r="D16" s="1"/>
      <c r="E16" s="3">
        <v>0.3</v>
      </c>
      <c r="F16" s="1"/>
      <c r="G16" s="3">
        <v>0.5</v>
      </c>
      <c r="H16" s="1"/>
      <c r="I16" s="3">
        <v>0.7</v>
      </c>
      <c r="J16" s="1"/>
      <c r="K16" s="3">
        <v>0.9</v>
      </c>
      <c r="M16" s="1"/>
    </row>
    <row r="17" spans="1:13" x14ac:dyDescent="0.25">
      <c r="A17" t="s">
        <v>3</v>
      </c>
      <c r="C17" s="1">
        <f>COUNTIF(C$3:C$14,"TP")</f>
        <v>6</v>
      </c>
      <c r="D17" s="1"/>
      <c r="E17" s="1">
        <f>COUNTIF(E3:E14,"TP")</f>
        <v>6</v>
      </c>
      <c r="F17" s="1"/>
      <c r="G17" s="1">
        <f>COUNTIF(G3:G14,"TP")</f>
        <v>6</v>
      </c>
      <c r="H17" s="1"/>
      <c r="I17" s="1">
        <f>COUNTIF(I3:I14,"TP")</f>
        <v>4</v>
      </c>
      <c r="J17" s="1"/>
      <c r="K17" s="1">
        <f>COUNTIF(K3:K14,"TP")</f>
        <v>1</v>
      </c>
      <c r="M17" s="1"/>
    </row>
    <row r="18" spans="1:13" x14ac:dyDescent="0.25">
      <c r="A18" t="s">
        <v>5</v>
      </c>
      <c r="C18" s="1">
        <f>COUNTIF(C$3:C$14,"FP")</f>
        <v>6</v>
      </c>
      <c r="E18" s="1">
        <f>COUNTIF(E$3:E$14,"FP")</f>
        <v>5</v>
      </c>
      <c r="G18" s="1">
        <f>COUNTIF(G$3:G$14,"FP")</f>
        <v>2</v>
      </c>
      <c r="I18" s="1">
        <f>COUNTIF(I$3:I$14,"FP")</f>
        <v>0</v>
      </c>
      <c r="K18" s="1">
        <f>COUNTIF(K$3:K$14,"FP")</f>
        <v>0</v>
      </c>
      <c r="M18" s="1"/>
    </row>
    <row r="19" spans="1:13" x14ac:dyDescent="0.25">
      <c r="A19" t="s">
        <v>4</v>
      </c>
      <c r="C19" s="1">
        <f>COUNTIF(C$3:C$14,"TN")</f>
        <v>0</v>
      </c>
      <c r="E19" s="1">
        <f>COUNTIF(E$3:E$14,"TN")</f>
        <v>1</v>
      </c>
      <c r="G19" s="1">
        <f>COUNTIF(G$3:G$14,"TN")</f>
        <v>4</v>
      </c>
      <c r="I19" s="1">
        <f>COUNTIF(I$3:I$14,"TN")</f>
        <v>6</v>
      </c>
      <c r="K19" s="1">
        <f>COUNTIF(K$3:K$14,"TN")</f>
        <v>6</v>
      </c>
      <c r="M19" s="1"/>
    </row>
    <row r="20" spans="1:13" x14ac:dyDescent="0.25">
      <c r="A20" t="s">
        <v>6</v>
      </c>
      <c r="C20" s="1">
        <f>COUNTIF(C$3:C$14,"FN")</f>
        <v>0</v>
      </c>
      <c r="E20" s="1">
        <f>COUNTIF(E$3:E$14,"FN")</f>
        <v>0</v>
      </c>
      <c r="G20" s="1">
        <f>COUNTIF(G$3:G$14,"FN")</f>
        <v>0</v>
      </c>
      <c r="I20" s="1">
        <f>COUNTIF(I$3:I$14,"FN")</f>
        <v>2</v>
      </c>
      <c r="K20" s="1">
        <f>COUNTIF(K$3:K$14,"FN")</f>
        <v>5</v>
      </c>
      <c r="M20" s="1"/>
    </row>
    <row r="21" spans="1:13" x14ac:dyDescent="0.25">
      <c r="A21" t="s">
        <v>9</v>
      </c>
      <c r="C21">
        <f>C18/$Q$2</f>
        <v>1</v>
      </c>
      <c r="E21">
        <f>E18/$Q$2</f>
        <v>0.83333333333333337</v>
      </c>
      <c r="G21">
        <f>G18/$Q$2</f>
        <v>0.33333333333333331</v>
      </c>
      <c r="I21">
        <f>I18/$Q$2</f>
        <v>0</v>
      </c>
      <c r="K21">
        <f t="shared" ref="K21" si="6">K18/$Q$2</f>
        <v>0</v>
      </c>
      <c r="M21" s="1"/>
    </row>
    <row r="22" spans="1:13" x14ac:dyDescent="0.25">
      <c r="A22" t="s">
        <v>8</v>
      </c>
      <c r="C22">
        <f>C17/$Q$1</f>
        <v>1</v>
      </c>
      <c r="E22">
        <f>E17/$Q$1</f>
        <v>1</v>
      </c>
      <c r="G22">
        <f>G17/$Q$1</f>
        <v>1</v>
      </c>
      <c r="I22">
        <f>I17/$Q$1</f>
        <v>0.66666666666666663</v>
      </c>
      <c r="K22">
        <f t="shared" ref="K22" si="7">K17/$Q$1</f>
        <v>0.16666666666666666</v>
      </c>
      <c r="M22" s="1"/>
    </row>
    <row r="23" spans="1:13" x14ac:dyDescent="0.25">
      <c r="M23" s="1"/>
    </row>
    <row r="24" spans="1:13" x14ac:dyDescent="0.25">
      <c r="M24" s="1"/>
    </row>
    <row r="25" spans="1:13" x14ac:dyDescent="0.25">
      <c r="M25" s="1"/>
    </row>
    <row r="26" spans="1:13" x14ac:dyDescent="0.25">
      <c r="M26" s="1"/>
    </row>
    <row r="27" spans="1:13" x14ac:dyDescent="0.25">
      <c r="M27" s="1"/>
    </row>
    <row r="28" spans="1:13" x14ac:dyDescent="0.25">
      <c r="M28" s="1"/>
    </row>
    <row r="29" spans="1:13" x14ac:dyDescent="0.25">
      <c r="M29" s="1"/>
    </row>
    <row r="30" spans="1:13" x14ac:dyDescent="0.25">
      <c r="M30" s="1"/>
    </row>
    <row r="31" spans="1:13" x14ac:dyDescent="0.25">
      <c r="M31" s="1"/>
    </row>
    <row r="32" spans="1:13" x14ac:dyDescent="0.25">
      <c r="M32" s="1"/>
    </row>
    <row r="33" spans="13:13" x14ac:dyDescent="0.25">
      <c r="M33" s="1"/>
    </row>
    <row r="34" spans="13:13" x14ac:dyDescent="0.25">
      <c r="M34" s="1"/>
    </row>
    <row r="35" spans="13:13" x14ac:dyDescent="0.25">
      <c r="M35" s="1"/>
    </row>
    <row r="36" spans="13:13" x14ac:dyDescent="0.25">
      <c r="M36" s="1"/>
    </row>
    <row r="37" spans="13:13" x14ac:dyDescent="0.25">
      <c r="M37" s="1"/>
    </row>
    <row r="38" spans="13:13" x14ac:dyDescent="0.25">
      <c r="M38" s="1"/>
    </row>
    <row r="39" spans="13:13" x14ac:dyDescent="0.25">
      <c r="M39" s="1"/>
    </row>
    <row r="40" spans="13:13" x14ac:dyDescent="0.25">
      <c r="M40" s="1"/>
    </row>
    <row r="41" spans="13:13" x14ac:dyDescent="0.25">
      <c r="M41" s="1"/>
    </row>
    <row r="42" spans="13:13" x14ac:dyDescent="0.25">
      <c r="M42" s="1"/>
    </row>
    <row r="43" spans="13:13" x14ac:dyDescent="0.25">
      <c r="M43" s="1"/>
    </row>
    <row r="44" spans="13:13" x14ac:dyDescent="0.25">
      <c r="M44" s="1"/>
    </row>
    <row r="45" spans="13:13" x14ac:dyDescent="0.25">
      <c r="M45" s="1"/>
    </row>
    <row r="46" spans="13:13" x14ac:dyDescent="0.25">
      <c r="M46" s="1"/>
    </row>
    <row r="47" spans="13:13" x14ac:dyDescent="0.25">
      <c r="M47" s="1"/>
    </row>
    <row r="48" spans="13:13" x14ac:dyDescent="0.25">
      <c r="M48" s="1"/>
    </row>
  </sheetData>
  <mergeCells count="1">
    <mergeCell ref="B1:J1"/>
  </mergeCells>
  <pageMargins left="0.7" right="0.7" top="0.75" bottom="0.75" header="0.3" footer="0.3"/>
  <ignoredErrors>
    <ignoredError sqref="C3 D3:E3 F3:G3 H3:I3 J3 C4:C6 D4:E6 F4:G6 H4:I6 J4:J6 C7:C9 D7:E9 F7:G9 H7:I9 J7:J9 C10 D10:E10 F10:G10 H10:I10 J10 C11:C13 D11:E13 F11:G13 H11:I13 J11:J13 C14 D14:E14 F14:G14 H14:I1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Simpler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Downing</dc:creator>
  <cp:lastModifiedBy>Chuck Downing</cp:lastModifiedBy>
  <dcterms:created xsi:type="dcterms:W3CDTF">2016-03-09T02:38:33Z</dcterms:created>
  <dcterms:modified xsi:type="dcterms:W3CDTF">2016-03-09T16:01:45Z</dcterms:modified>
</cp:coreProperties>
</file>